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7cb909d54218379/Documents/Action-Culture/Caisse ^0 Compta/AG/2022/"/>
    </mc:Choice>
  </mc:AlternateContent>
  <xr:revisionPtr revIDLastSave="310" documentId="8_{67D9B6A7-32D9-4D1A-848C-F5DB44298C06}" xr6:coauthVersionLast="47" xr6:coauthVersionMax="47" xr10:uidLastSave="{DA60315F-0946-4E4A-B1FE-4BC3F298DE87}"/>
  <bookViews>
    <workbookView xWindow="-120" yWindow="-120" windowWidth="29040" windowHeight="15720" xr2:uid="{C90E4AB4-C47F-4012-BD5F-A56FBF93D01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1" i="1" l="1"/>
  <c r="E61" i="1"/>
  <c r="M61" i="1"/>
  <c r="N12" i="1"/>
  <c r="N18" i="1"/>
  <c r="N61" i="1" l="1"/>
  <c r="O61" i="1"/>
  <c r="F61" i="1"/>
  <c r="D61" i="1" l="1"/>
  <c r="G61" i="1"/>
</calcChain>
</file>

<file path=xl/sharedStrings.xml><?xml version="1.0" encoding="utf-8"?>
<sst xmlns="http://schemas.openxmlformats.org/spreadsheetml/2006/main" count="73" uniqueCount="69">
  <si>
    <t>Pertes et profits</t>
  </si>
  <si>
    <t>Charges</t>
  </si>
  <si>
    <t>Produits</t>
  </si>
  <si>
    <t>Budget</t>
  </si>
  <si>
    <t>Charges matières/marchandises/services</t>
  </si>
  <si>
    <t>CA ventes et prestations de services</t>
  </si>
  <si>
    <t>Location film</t>
  </si>
  <si>
    <t>Cinéma (billets d'entrées)</t>
  </si>
  <si>
    <t>Suisa</t>
  </si>
  <si>
    <t>Achats kiosque</t>
  </si>
  <si>
    <t>Vente abos, bons</t>
  </si>
  <si>
    <t>Kiosque</t>
  </si>
  <si>
    <t>Dépenses Soirée à thème</t>
  </si>
  <si>
    <t>Dépenses Lanterne magique</t>
  </si>
  <si>
    <t>Soirée à thèmes</t>
  </si>
  <si>
    <t>Charges diverses</t>
  </si>
  <si>
    <t>Lanterne magique</t>
  </si>
  <si>
    <t>Location salle de cinéma</t>
  </si>
  <si>
    <t>Charges de personnel</t>
  </si>
  <si>
    <t>Salaires</t>
  </si>
  <si>
    <t>Divers</t>
  </si>
  <si>
    <t xml:space="preserve">Charges sociales </t>
  </si>
  <si>
    <t>Subventions</t>
  </si>
  <si>
    <t>Indemnités opérateurs/secrétaires</t>
  </si>
  <si>
    <t>Sponsoring</t>
  </si>
  <si>
    <t>Autres charges d'exploitation</t>
  </si>
  <si>
    <t>Loyer cinéma</t>
  </si>
  <si>
    <t>Loyer locaux de stockage</t>
  </si>
  <si>
    <t>Charges accessoires</t>
  </si>
  <si>
    <t>Charges d'entretien des locaux</t>
  </si>
  <si>
    <t>ERR machines, outils et appareils</t>
  </si>
  <si>
    <t>ERR de mobilier et installations</t>
  </si>
  <si>
    <t>ERR alentours extérieurs</t>
  </si>
  <si>
    <t>Réparation, service/nettoyage véhicules</t>
  </si>
  <si>
    <t>Frais de transport (dépl. Prodega)</t>
  </si>
  <si>
    <t>Assurances</t>
  </si>
  <si>
    <t>Electricité</t>
  </si>
  <si>
    <t>Mazout</t>
  </si>
  <si>
    <t>Eau, ordures</t>
  </si>
  <si>
    <t>Matériel de bureau</t>
  </si>
  <si>
    <t>Téléphone/Internet (abo)</t>
  </si>
  <si>
    <t>Site Internet</t>
  </si>
  <si>
    <t>Frais de port</t>
  </si>
  <si>
    <t>Charge de licence</t>
  </si>
  <si>
    <t>Cotisations/abonnements</t>
  </si>
  <si>
    <t>Frais fiduciaire</t>
  </si>
  <si>
    <t xml:space="preserve">Frais de publicité </t>
  </si>
  <si>
    <t>Frais de voyage</t>
  </si>
  <si>
    <t>Frais de représentation</t>
  </si>
  <si>
    <t>Résultat financier</t>
  </si>
  <si>
    <t>Intérêts bancaires</t>
  </si>
  <si>
    <t>Frais de banque et chèques post.</t>
  </si>
  <si>
    <t>Prod. financ. s/avoirs CCP/banque</t>
  </si>
  <si>
    <t>Amortissements</t>
  </si>
  <si>
    <t>Amortissement s/immob. corporelles</t>
  </si>
  <si>
    <t xml:space="preserve">Amortissement s/immob. incorporelles </t>
  </si>
  <si>
    <r>
      <rPr>
        <b/>
        <sz val="10"/>
        <rFont val="Arial"/>
        <family val="2"/>
      </rPr>
      <t>Différence</t>
    </r>
    <r>
      <rPr>
        <sz val="10"/>
        <rFont val="Arial"/>
        <family val="2"/>
      </rPr>
      <t xml:space="preserve"> (bénéfice)</t>
    </r>
  </si>
  <si>
    <r>
      <rPr>
        <b/>
        <sz val="10"/>
        <rFont val="Arial"/>
        <family val="2"/>
      </rPr>
      <t>Différence</t>
    </r>
    <r>
      <rPr>
        <sz val="10"/>
        <rFont val="Arial"/>
        <family val="2"/>
      </rPr>
      <t xml:space="preserve"> (perte)</t>
    </r>
  </si>
  <si>
    <t>TOTAL</t>
  </si>
  <si>
    <t>Indemnités en cas de réduction RHT</t>
  </si>
  <si>
    <t>Prestation de tiers</t>
  </si>
  <si>
    <t>Disquettes CD-Rom, etc, fourn explot</t>
  </si>
  <si>
    <t>Imprimés publicitaires et matériel (covid)</t>
  </si>
  <si>
    <t>Comptabilité Action-Culture 2022</t>
  </si>
  <si>
    <t xml:space="preserve">Open Air </t>
  </si>
  <si>
    <t>Dépenses Open air</t>
  </si>
  <si>
    <t>Dons</t>
  </si>
  <si>
    <t>Arrondis</t>
  </si>
  <si>
    <t>19.04.23/ls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</si>
</sst>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[$€-2]\ * #,##0.00_ ;_ [$€-2]\ * \-#,##0.00_ ;_ [$€-2]\ * &quot;-&quot;??_ "/>
  </numFmts>
  <fonts count="12" x14ac:knownFonts="1">
    <font>
      <sz val="11"/>
      <color theme="1"/>
      <name val="Calibri"/>
      <family val="2"/>
      <scheme val="minor"/>
    </font>
    <font>
      <sz val="14"/>
      <name val="Arial Black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b/>
      <i/>
      <sz val="10"/>
      <color theme="8"/>
      <name val="Arial"/>
      <family val="2"/>
    </font>
    <font>
      <b/>
      <sz val="10"/>
      <name val="Arial"/>
      <family val="2"/>
    </font>
    <font>
      <i/>
      <sz val="10"/>
      <color theme="8" tint="-0.249977111117893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theme="8" tint="-0.249977111117893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9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horizontal="centerContinuous"/>
    </xf>
    <xf numFmtId="0" fontId="0" fillId="0" borderId="4" xfId="0" applyBorder="1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4" fontId="7" fillId="0" borderId="4" xfId="0" applyNumberFormat="1" applyFont="1" applyBorder="1"/>
    <xf numFmtId="4" fontId="0" fillId="0" borderId="4" xfId="0" applyNumberFormat="1" applyBorder="1"/>
    <xf numFmtId="4" fontId="8" fillId="0" borderId="5" xfId="0" applyNumberFormat="1" applyFont="1" applyBorder="1"/>
    <xf numFmtId="4" fontId="0" fillId="0" borderId="5" xfId="0" applyNumberFormat="1" applyBorder="1"/>
    <xf numFmtId="0" fontId="8" fillId="0" borderId="0" xfId="0" applyFont="1"/>
    <xf numFmtId="4" fontId="7" fillId="0" borderId="4" xfId="0" applyNumberFormat="1" applyFont="1" applyBorder="1" applyAlignment="1">
      <alignment horizontal="right"/>
    </xf>
    <xf numFmtId="4" fontId="8" fillId="0" borderId="4" xfId="0" applyNumberFormat="1" applyFont="1" applyBorder="1"/>
    <xf numFmtId="4" fontId="7" fillId="0" borderId="5" xfId="0" applyNumberFormat="1" applyFont="1" applyBorder="1"/>
    <xf numFmtId="0" fontId="0" fillId="0" borderId="5" xfId="0" applyBorder="1"/>
    <xf numFmtId="0" fontId="8" fillId="0" borderId="5" xfId="0" applyFont="1" applyBorder="1"/>
    <xf numFmtId="0" fontId="8" fillId="0" borderId="4" xfId="0" applyFont="1" applyBorder="1" applyAlignment="1">
      <alignment horizontal="center"/>
    </xf>
    <xf numFmtId="165" fontId="0" fillId="0" borderId="0" xfId="1" applyFont="1" applyBorder="1"/>
    <xf numFmtId="165" fontId="0" fillId="0" borderId="5" xfId="1" applyFont="1" applyBorder="1"/>
    <xf numFmtId="0" fontId="6" fillId="0" borderId="0" xfId="0" applyFont="1"/>
    <xf numFmtId="0" fontId="6" fillId="0" borderId="4" xfId="0" applyFont="1" applyBorder="1"/>
    <xf numFmtId="0" fontId="6" fillId="0" borderId="5" xfId="0" applyFon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7" xfId="0" applyBorder="1"/>
    <xf numFmtId="0" fontId="8" fillId="0" borderId="8" xfId="0" applyFont="1" applyBorder="1"/>
    <xf numFmtId="0" fontId="8" fillId="0" borderId="9" xfId="0" applyFont="1" applyBorder="1"/>
    <xf numFmtId="0" fontId="8" fillId="0" borderId="7" xfId="0" applyFont="1" applyBorder="1" applyAlignment="1">
      <alignment wrapText="1"/>
    </xf>
    <xf numFmtId="4" fontId="10" fillId="0" borderId="10" xfId="0" applyNumberFormat="1" applyFont="1" applyBorder="1"/>
    <xf numFmtId="4" fontId="6" fillId="0" borderId="10" xfId="0" applyNumberFormat="1" applyFont="1" applyBorder="1"/>
    <xf numFmtId="164" fontId="10" fillId="0" borderId="10" xfId="0" applyNumberFormat="1" applyFont="1" applyBorder="1"/>
    <xf numFmtId="164" fontId="6" fillId="0" borderId="10" xfId="0" applyNumberFormat="1" applyFont="1" applyBorder="1"/>
    <xf numFmtId="0" fontId="8" fillId="0" borderId="6" xfId="0" applyFont="1" applyBorder="1"/>
    <xf numFmtId="4" fontId="7" fillId="0" borderId="0" xfId="0" applyNumberFormat="1" applyFont="1"/>
    <xf numFmtId="0" fontId="0" fillId="0" borderId="6" xfId="0" applyBorder="1" applyAlignment="1">
      <alignment wrapText="1"/>
    </xf>
    <xf numFmtId="0" fontId="0" fillId="0" borderId="6" xfId="0" applyBorder="1"/>
    <xf numFmtId="4" fontId="11" fillId="0" borderId="5" xfId="0" applyNumberFormat="1" applyFont="1" applyBorder="1"/>
    <xf numFmtId="4" fontId="11" fillId="0" borderId="4" xfId="0" applyNumberFormat="1" applyFont="1" applyBorder="1"/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2">
    <cellStyle name="Euro" xfId="1" xr:uid="{85636D08-A884-45DC-94CF-C68BBA05B9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0F57-9110-4A7D-9C2F-BD56731D4F12}">
  <sheetPr>
    <pageSetUpPr fitToPage="1"/>
  </sheetPr>
  <dimension ref="A1:P70"/>
  <sheetViews>
    <sheetView tabSelected="1" topLeftCell="A40" workbookViewId="0">
      <selection activeCell="D67" sqref="D67"/>
    </sheetView>
  </sheetViews>
  <sheetFormatPr baseColWidth="10" defaultRowHeight="15" x14ac:dyDescent="0.25"/>
  <cols>
    <col min="1" max="1" width="7.5703125" bestFit="1" customWidth="1"/>
    <col min="2" max="2" width="33.28515625" customWidth="1"/>
    <col min="3" max="3" width="4.85546875" customWidth="1"/>
    <col min="4" max="7" width="11.28515625" customWidth="1"/>
    <col min="8" max="8" width="1.28515625" customWidth="1"/>
    <col min="9" max="9" width="8" bestFit="1" customWidth="1"/>
    <col min="10" max="10" width="33.28515625" customWidth="1"/>
    <col min="11" max="11" width="4.140625" customWidth="1"/>
    <col min="12" max="15" width="11.28515625" customWidth="1"/>
    <col min="257" max="257" width="7.5703125" bestFit="1" customWidth="1"/>
    <col min="258" max="258" width="33.28515625" customWidth="1"/>
    <col min="259" max="259" width="4.85546875" customWidth="1"/>
    <col min="260" max="263" width="11.28515625" customWidth="1"/>
    <col min="264" max="264" width="1.28515625" customWidth="1"/>
    <col min="265" max="265" width="7.5703125" customWidth="1"/>
    <col min="266" max="266" width="33.28515625" customWidth="1"/>
    <col min="267" max="267" width="4.140625" customWidth="1"/>
    <col min="268" max="270" width="11.28515625" customWidth="1"/>
    <col min="513" max="513" width="7.5703125" bestFit="1" customWidth="1"/>
    <col min="514" max="514" width="33.28515625" customWidth="1"/>
    <col min="515" max="515" width="4.85546875" customWidth="1"/>
    <col min="516" max="519" width="11.28515625" customWidth="1"/>
    <col min="520" max="520" width="1.28515625" customWidth="1"/>
    <col min="521" max="521" width="7.5703125" customWidth="1"/>
    <col min="522" max="522" width="33.28515625" customWidth="1"/>
    <col min="523" max="523" width="4.140625" customWidth="1"/>
    <col min="524" max="526" width="11.28515625" customWidth="1"/>
    <col min="769" max="769" width="7.5703125" bestFit="1" customWidth="1"/>
    <col min="770" max="770" width="33.28515625" customWidth="1"/>
    <col min="771" max="771" width="4.85546875" customWidth="1"/>
    <col min="772" max="775" width="11.28515625" customWidth="1"/>
    <col min="776" max="776" width="1.28515625" customWidth="1"/>
    <col min="777" max="777" width="7.5703125" customWidth="1"/>
    <col min="778" max="778" width="33.28515625" customWidth="1"/>
    <col min="779" max="779" width="4.140625" customWidth="1"/>
    <col min="780" max="782" width="11.28515625" customWidth="1"/>
    <col min="1025" max="1025" width="7.5703125" bestFit="1" customWidth="1"/>
    <col min="1026" max="1026" width="33.28515625" customWidth="1"/>
    <col min="1027" max="1027" width="4.85546875" customWidth="1"/>
    <col min="1028" max="1031" width="11.28515625" customWidth="1"/>
    <col min="1032" max="1032" width="1.28515625" customWidth="1"/>
    <col min="1033" max="1033" width="7.5703125" customWidth="1"/>
    <col min="1034" max="1034" width="33.28515625" customWidth="1"/>
    <col min="1035" max="1035" width="4.140625" customWidth="1"/>
    <col min="1036" max="1038" width="11.28515625" customWidth="1"/>
    <col min="1281" max="1281" width="7.5703125" bestFit="1" customWidth="1"/>
    <col min="1282" max="1282" width="33.28515625" customWidth="1"/>
    <col min="1283" max="1283" width="4.85546875" customWidth="1"/>
    <col min="1284" max="1287" width="11.28515625" customWidth="1"/>
    <col min="1288" max="1288" width="1.28515625" customWidth="1"/>
    <col min="1289" max="1289" width="7.5703125" customWidth="1"/>
    <col min="1290" max="1290" width="33.28515625" customWidth="1"/>
    <col min="1291" max="1291" width="4.140625" customWidth="1"/>
    <col min="1292" max="1294" width="11.28515625" customWidth="1"/>
    <col min="1537" max="1537" width="7.5703125" bestFit="1" customWidth="1"/>
    <col min="1538" max="1538" width="33.28515625" customWidth="1"/>
    <col min="1539" max="1539" width="4.85546875" customWidth="1"/>
    <col min="1540" max="1543" width="11.28515625" customWidth="1"/>
    <col min="1544" max="1544" width="1.28515625" customWidth="1"/>
    <col min="1545" max="1545" width="7.5703125" customWidth="1"/>
    <col min="1546" max="1546" width="33.28515625" customWidth="1"/>
    <col min="1547" max="1547" width="4.140625" customWidth="1"/>
    <col min="1548" max="1550" width="11.28515625" customWidth="1"/>
    <col min="1793" max="1793" width="7.5703125" bestFit="1" customWidth="1"/>
    <col min="1794" max="1794" width="33.28515625" customWidth="1"/>
    <col min="1795" max="1795" width="4.85546875" customWidth="1"/>
    <col min="1796" max="1799" width="11.28515625" customWidth="1"/>
    <col min="1800" max="1800" width="1.28515625" customWidth="1"/>
    <col min="1801" max="1801" width="7.5703125" customWidth="1"/>
    <col min="1802" max="1802" width="33.28515625" customWidth="1"/>
    <col min="1803" max="1803" width="4.140625" customWidth="1"/>
    <col min="1804" max="1806" width="11.28515625" customWidth="1"/>
    <col min="2049" max="2049" width="7.5703125" bestFit="1" customWidth="1"/>
    <col min="2050" max="2050" width="33.28515625" customWidth="1"/>
    <col min="2051" max="2051" width="4.85546875" customWidth="1"/>
    <col min="2052" max="2055" width="11.28515625" customWidth="1"/>
    <col min="2056" max="2056" width="1.28515625" customWidth="1"/>
    <col min="2057" max="2057" width="7.5703125" customWidth="1"/>
    <col min="2058" max="2058" width="33.28515625" customWidth="1"/>
    <col min="2059" max="2059" width="4.140625" customWidth="1"/>
    <col min="2060" max="2062" width="11.28515625" customWidth="1"/>
    <col min="2305" max="2305" width="7.5703125" bestFit="1" customWidth="1"/>
    <col min="2306" max="2306" width="33.28515625" customWidth="1"/>
    <col min="2307" max="2307" width="4.85546875" customWidth="1"/>
    <col min="2308" max="2311" width="11.28515625" customWidth="1"/>
    <col min="2312" max="2312" width="1.28515625" customWidth="1"/>
    <col min="2313" max="2313" width="7.5703125" customWidth="1"/>
    <col min="2314" max="2314" width="33.28515625" customWidth="1"/>
    <col min="2315" max="2315" width="4.140625" customWidth="1"/>
    <col min="2316" max="2318" width="11.28515625" customWidth="1"/>
    <col min="2561" max="2561" width="7.5703125" bestFit="1" customWidth="1"/>
    <col min="2562" max="2562" width="33.28515625" customWidth="1"/>
    <col min="2563" max="2563" width="4.85546875" customWidth="1"/>
    <col min="2564" max="2567" width="11.28515625" customWidth="1"/>
    <col min="2568" max="2568" width="1.28515625" customWidth="1"/>
    <col min="2569" max="2569" width="7.5703125" customWidth="1"/>
    <col min="2570" max="2570" width="33.28515625" customWidth="1"/>
    <col min="2571" max="2571" width="4.140625" customWidth="1"/>
    <col min="2572" max="2574" width="11.28515625" customWidth="1"/>
    <col min="2817" max="2817" width="7.5703125" bestFit="1" customWidth="1"/>
    <col min="2818" max="2818" width="33.28515625" customWidth="1"/>
    <col min="2819" max="2819" width="4.85546875" customWidth="1"/>
    <col min="2820" max="2823" width="11.28515625" customWidth="1"/>
    <col min="2824" max="2824" width="1.28515625" customWidth="1"/>
    <col min="2825" max="2825" width="7.5703125" customWidth="1"/>
    <col min="2826" max="2826" width="33.28515625" customWidth="1"/>
    <col min="2827" max="2827" width="4.140625" customWidth="1"/>
    <col min="2828" max="2830" width="11.28515625" customWidth="1"/>
    <col min="3073" max="3073" width="7.5703125" bestFit="1" customWidth="1"/>
    <col min="3074" max="3074" width="33.28515625" customWidth="1"/>
    <col min="3075" max="3075" width="4.85546875" customWidth="1"/>
    <col min="3076" max="3079" width="11.28515625" customWidth="1"/>
    <col min="3080" max="3080" width="1.28515625" customWidth="1"/>
    <col min="3081" max="3081" width="7.5703125" customWidth="1"/>
    <col min="3082" max="3082" width="33.28515625" customWidth="1"/>
    <col min="3083" max="3083" width="4.140625" customWidth="1"/>
    <col min="3084" max="3086" width="11.28515625" customWidth="1"/>
    <col min="3329" max="3329" width="7.5703125" bestFit="1" customWidth="1"/>
    <col min="3330" max="3330" width="33.28515625" customWidth="1"/>
    <col min="3331" max="3331" width="4.85546875" customWidth="1"/>
    <col min="3332" max="3335" width="11.28515625" customWidth="1"/>
    <col min="3336" max="3336" width="1.28515625" customWidth="1"/>
    <col min="3337" max="3337" width="7.5703125" customWidth="1"/>
    <col min="3338" max="3338" width="33.28515625" customWidth="1"/>
    <col min="3339" max="3339" width="4.140625" customWidth="1"/>
    <col min="3340" max="3342" width="11.28515625" customWidth="1"/>
    <col min="3585" max="3585" width="7.5703125" bestFit="1" customWidth="1"/>
    <col min="3586" max="3586" width="33.28515625" customWidth="1"/>
    <col min="3587" max="3587" width="4.85546875" customWidth="1"/>
    <col min="3588" max="3591" width="11.28515625" customWidth="1"/>
    <col min="3592" max="3592" width="1.28515625" customWidth="1"/>
    <col min="3593" max="3593" width="7.5703125" customWidth="1"/>
    <col min="3594" max="3594" width="33.28515625" customWidth="1"/>
    <col min="3595" max="3595" width="4.140625" customWidth="1"/>
    <col min="3596" max="3598" width="11.28515625" customWidth="1"/>
    <col min="3841" max="3841" width="7.5703125" bestFit="1" customWidth="1"/>
    <col min="3842" max="3842" width="33.28515625" customWidth="1"/>
    <col min="3843" max="3843" width="4.85546875" customWidth="1"/>
    <col min="3844" max="3847" width="11.28515625" customWidth="1"/>
    <col min="3848" max="3848" width="1.28515625" customWidth="1"/>
    <col min="3849" max="3849" width="7.5703125" customWidth="1"/>
    <col min="3850" max="3850" width="33.28515625" customWidth="1"/>
    <col min="3851" max="3851" width="4.140625" customWidth="1"/>
    <col min="3852" max="3854" width="11.28515625" customWidth="1"/>
    <col min="4097" max="4097" width="7.5703125" bestFit="1" customWidth="1"/>
    <col min="4098" max="4098" width="33.28515625" customWidth="1"/>
    <col min="4099" max="4099" width="4.85546875" customWidth="1"/>
    <col min="4100" max="4103" width="11.28515625" customWidth="1"/>
    <col min="4104" max="4104" width="1.28515625" customWidth="1"/>
    <col min="4105" max="4105" width="7.5703125" customWidth="1"/>
    <col min="4106" max="4106" width="33.28515625" customWidth="1"/>
    <col min="4107" max="4107" width="4.140625" customWidth="1"/>
    <col min="4108" max="4110" width="11.28515625" customWidth="1"/>
    <col min="4353" max="4353" width="7.5703125" bestFit="1" customWidth="1"/>
    <col min="4354" max="4354" width="33.28515625" customWidth="1"/>
    <col min="4355" max="4355" width="4.85546875" customWidth="1"/>
    <col min="4356" max="4359" width="11.28515625" customWidth="1"/>
    <col min="4360" max="4360" width="1.28515625" customWidth="1"/>
    <col min="4361" max="4361" width="7.5703125" customWidth="1"/>
    <col min="4362" max="4362" width="33.28515625" customWidth="1"/>
    <col min="4363" max="4363" width="4.140625" customWidth="1"/>
    <col min="4364" max="4366" width="11.28515625" customWidth="1"/>
    <col min="4609" max="4609" width="7.5703125" bestFit="1" customWidth="1"/>
    <col min="4610" max="4610" width="33.28515625" customWidth="1"/>
    <col min="4611" max="4611" width="4.85546875" customWidth="1"/>
    <col min="4612" max="4615" width="11.28515625" customWidth="1"/>
    <col min="4616" max="4616" width="1.28515625" customWidth="1"/>
    <col min="4617" max="4617" width="7.5703125" customWidth="1"/>
    <col min="4618" max="4618" width="33.28515625" customWidth="1"/>
    <col min="4619" max="4619" width="4.140625" customWidth="1"/>
    <col min="4620" max="4622" width="11.28515625" customWidth="1"/>
    <col min="4865" max="4865" width="7.5703125" bestFit="1" customWidth="1"/>
    <col min="4866" max="4866" width="33.28515625" customWidth="1"/>
    <col min="4867" max="4867" width="4.85546875" customWidth="1"/>
    <col min="4868" max="4871" width="11.28515625" customWidth="1"/>
    <col min="4872" max="4872" width="1.28515625" customWidth="1"/>
    <col min="4873" max="4873" width="7.5703125" customWidth="1"/>
    <col min="4874" max="4874" width="33.28515625" customWidth="1"/>
    <col min="4875" max="4875" width="4.140625" customWidth="1"/>
    <col min="4876" max="4878" width="11.28515625" customWidth="1"/>
    <col min="5121" max="5121" width="7.5703125" bestFit="1" customWidth="1"/>
    <col min="5122" max="5122" width="33.28515625" customWidth="1"/>
    <col min="5123" max="5123" width="4.85546875" customWidth="1"/>
    <col min="5124" max="5127" width="11.28515625" customWidth="1"/>
    <col min="5128" max="5128" width="1.28515625" customWidth="1"/>
    <col min="5129" max="5129" width="7.5703125" customWidth="1"/>
    <col min="5130" max="5130" width="33.28515625" customWidth="1"/>
    <col min="5131" max="5131" width="4.140625" customWidth="1"/>
    <col min="5132" max="5134" width="11.28515625" customWidth="1"/>
    <col min="5377" max="5377" width="7.5703125" bestFit="1" customWidth="1"/>
    <col min="5378" max="5378" width="33.28515625" customWidth="1"/>
    <col min="5379" max="5379" width="4.85546875" customWidth="1"/>
    <col min="5380" max="5383" width="11.28515625" customWidth="1"/>
    <col min="5384" max="5384" width="1.28515625" customWidth="1"/>
    <col min="5385" max="5385" width="7.5703125" customWidth="1"/>
    <col min="5386" max="5386" width="33.28515625" customWidth="1"/>
    <col min="5387" max="5387" width="4.140625" customWidth="1"/>
    <col min="5388" max="5390" width="11.28515625" customWidth="1"/>
    <col min="5633" max="5633" width="7.5703125" bestFit="1" customWidth="1"/>
    <col min="5634" max="5634" width="33.28515625" customWidth="1"/>
    <col min="5635" max="5635" width="4.85546875" customWidth="1"/>
    <col min="5636" max="5639" width="11.28515625" customWidth="1"/>
    <col min="5640" max="5640" width="1.28515625" customWidth="1"/>
    <col min="5641" max="5641" width="7.5703125" customWidth="1"/>
    <col min="5642" max="5642" width="33.28515625" customWidth="1"/>
    <col min="5643" max="5643" width="4.140625" customWidth="1"/>
    <col min="5644" max="5646" width="11.28515625" customWidth="1"/>
    <col min="5889" max="5889" width="7.5703125" bestFit="1" customWidth="1"/>
    <col min="5890" max="5890" width="33.28515625" customWidth="1"/>
    <col min="5891" max="5891" width="4.85546875" customWidth="1"/>
    <col min="5892" max="5895" width="11.28515625" customWidth="1"/>
    <col min="5896" max="5896" width="1.28515625" customWidth="1"/>
    <col min="5897" max="5897" width="7.5703125" customWidth="1"/>
    <col min="5898" max="5898" width="33.28515625" customWidth="1"/>
    <col min="5899" max="5899" width="4.140625" customWidth="1"/>
    <col min="5900" max="5902" width="11.28515625" customWidth="1"/>
    <col min="6145" max="6145" width="7.5703125" bestFit="1" customWidth="1"/>
    <col min="6146" max="6146" width="33.28515625" customWidth="1"/>
    <col min="6147" max="6147" width="4.85546875" customWidth="1"/>
    <col min="6148" max="6151" width="11.28515625" customWidth="1"/>
    <col min="6152" max="6152" width="1.28515625" customWidth="1"/>
    <col min="6153" max="6153" width="7.5703125" customWidth="1"/>
    <col min="6154" max="6154" width="33.28515625" customWidth="1"/>
    <col min="6155" max="6155" width="4.140625" customWidth="1"/>
    <col min="6156" max="6158" width="11.28515625" customWidth="1"/>
    <col min="6401" max="6401" width="7.5703125" bestFit="1" customWidth="1"/>
    <col min="6402" max="6402" width="33.28515625" customWidth="1"/>
    <col min="6403" max="6403" width="4.85546875" customWidth="1"/>
    <col min="6404" max="6407" width="11.28515625" customWidth="1"/>
    <col min="6408" max="6408" width="1.28515625" customWidth="1"/>
    <col min="6409" max="6409" width="7.5703125" customWidth="1"/>
    <col min="6410" max="6410" width="33.28515625" customWidth="1"/>
    <col min="6411" max="6411" width="4.140625" customWidth="1"/>
    <col min="6412" max="6414" width="11.28515625" customWidth="1"/>
    <col min="6657" max="6657" width="7.5703125" bestFit="1" customWidth="1"/>
    <col min="6658" max="6658" width="33.28515625" customWidth="1"/>
    <col min="6659" max="6659" width="4.85546875" customWidth="1"/>
    <col min="6660" max="6663" width="11.28515625" customWidth="1"/>
    <col min="6664" max="6664" width="1.28515625" customWidth="1"/>
    <col min="6665" max="6665" width="7.5703125" customWidth="1"/>
    <col min="6666" max="6666" width="33.28515625" customWidth="1"/>
    <col min="6667" max="6667" width="4.140625" customWidth="1"/>
    <col min="6668" max="6670" width="11.28515625" customWidth="1"/>
    <col min="6913" max="6913" width="7.5703125" bestFit="1" customWidth="1"/>
    <col min="6914" max="6914" width="33.28515625" customWidth="1"/>
    <col min="6915" max="6915" width="4.85546875" customWidth="1"/>
    <col min="6916" max="6919" width="11.28515625" customWidth="1"/>
    <col min="6920" max="6920" width="1.28515625" customWidth="1"/>
    <col min="6921" max="6921" width="7.5703125" customWidth="1"/>
    <col min="6922" max="6922" width="33.28515625" customWidth="1"/>
    <col min="6923" max="6923" width="4.140625" customWidth="1"/>
    <col min="6924" max="6926" width="11.28515625" customWidth="1"/>
    <col min="7169" max="7169" width="7.5703125" bestFit="1" customWidth="1"/>
    <col min="7170" max="7170" width="33.28515625" customWidth="1"/>
    <col min="7171" max="7171" width="4.85546875" customWidth="1"/>
    <col min="7172" max="7175" width="11.28515625" customWidth="1"/>
    <col min="7176" max="7176" width="1.28515625" customWidth="1"/>
    <col min="7177" max="7177" width="7.5703125" customWidth="1"/>
    <col min="7178" max="7178" width="33.28515625" customWidth="1"/>
    <col min="7179" max="7179" width="4.140625" customWidth="1"/>
    <col min="7180" max="7182" width="11.28515625" customWidth="1"/>
    <col min="7425" max="7425" width="7.5703125" bestFit="1" customWidth="1"/>
    <col min="7426" max="7426" width="33.28515625" customWidth="1"/>
    <col min="7427" max="7427" width="4.85546875" customWidth="1"/>
    <col min="7428" max="7431" width="11.28515625" customWidth="1"/>
    <col min="7432" max="7432" width="1.28515625" customWidth="1"/>
    <col min="7433" max="7433" width="7.5703125" customWidth="1"/>
    <col min="7434" max="7434" width="33.28515625" customWidth="1"/>
    <col min="7435" max="7435" width="4.140625" customWidth="1"/>
    <col min="7436" max="7438" width="11.28515625" customWidth="1"/>
    <col min="7681" max="7681" width="7.5703125" bestFit="1" customWidth="1"/>
    <col min="7682" max="7682" width="33.28515625" customWidth="1"/>
    <col min="7683" max="7683" width="4.85546875" customWidth="1"/>
    <col min="7684" max="7687" width="11.28515625" customWidth="1"/>
    <col min="7688" max="7688" width="1.28515625" customWidth="1"/>
    <col min="7689" max="7689" width="7.5703125" customWidth="1"/>
    <col min="7690" max="7690" width="33.28515625" customWidth="1"/>
    <col min="7691" max="7691" width="4.140625" customWidth="1"/>
    <col min="7692" max="7694" width="11.28515625" customWidth="1"/>
    <col min="7937" max="7937" width="7.5703125" bestFit="1" customWidth="1"/>
    <col min="7938" max="7938" width="33.28515625" customWidth="1"/>
    <col min="7939" max="7939" width="4.85546875" customWidth="1"/>
    <col min="7940" max="7943" width="11.28515625" customWidth="1"/>
    <col min="7944" max="7944" width="1.28515625" customWidth="1"/>
    <col min="7945" max="7945" width="7.5703125" customWidth="1"/>
    <col min="7946" max="7946" width="33.28515625" customWidth="1"/>
    <col min="7947" max="7947" width="4.140625" customWidth="1"/>
    <col min="7948" max="7950" width="11.28515625" customWidth="1"/>
    <col min="8193" max="8193" width="7.5703125" bestFit="1" customWidth="1"/>
    <col min="8194" max="8194" width="33.28515625" customWidth="1"/>
    <col min="8195" max="8195" width="4.85546875" customWidth="1"/>
    <col min="8196" max="8199" width="11.28515625" customWidth="1"/>
    <col min="8200" max="8200" width="1.28515625" customWidth="1"/>
    <col min="8201" max="8201" width="7.5703125" customWidth="1"/>
    <col min="8202" max="8202" width="33.28515625" customWidth="1"/>
    <col min="8203" max="8203" width="4.140625" customWidth="1"/>
    <col min="8204" max="8206" width="11.28515625" customWidth="1"/>
    <col min="8449" max="8449" width="7.5703125" bestFit="1" customWidth="1"/>
    <col min="8450" max="8450" width="33.28515625" customWidth="1"/>
    <col min="8451" max="8451" width="4.85546875" customWidth="1"/>
    <col min="8452" max="8455" width="11.28515625" customWidth="1"/>
    <col min="8456" max="8456" width="1.28515625" customWidth="1"/>
    <col min="8457" max="8457" width="7.5703125" customWidth="1"/>
    <col min="8458" max="8458" width="33.28515625" customWidth="1"/>
    <col min="8459" max="8459" width="4.140625" customWidth="1"/>
    <col min="8460" max="8462" width="11.28515625" customWidth="1"/>
    <col min="8705" max="8705" width="7.5703125" bestFit="1" customWidth="1"/>
    <col min="8706" max="8706" width="33.28515625" customWidth="1"/>
    <col min="8707" max="8707" width="4.85546875" customWidth="1"/>
    <col min="8708" max="8711" width="11.28515625" customWidth="1"/>
    <col min="8712" max="8712" width="1.28515625" customWidth="1"/>
    <col min="8713" max="8713" width="7.5703125" customWidth="1"/>
    <col min="8714" max="8714" width="33.28515625" customWidth="1"/>
    <col min="8715" max="8715" width="4.140625" customWidth="1"/>
    <col min="8716" max="8718" width="11.28515625" customWidth="1"/>
    <col min="8961" max="8961" width="7.5703125" bestFit="1" customWidth="1"/>
    <col min="8962" max="8962" width="33.28515625" customWidth="1"/>
    <col min="8963" max="8963" width="4.85546875" customWidth="1"/>
    <col min="8964" max="8967" width="11.28515625" customWidth="1"/>
    <col min="8968" max="8968" width="1.28515625" customWidth="1"/>
    <col min="8969" max="8969" width="7.5703125" customWidth="1"/>
    <col min="8970" max="8970" width="33.28515625" customWidth="1"/>
    <col min="8971" max="8971" width="4.140625" customWidth="1"/>
    <col min="8972" max="8974" width="11.28515625" customWidth="1"/>
    <col min="9217" max="9217" width="7.5703125" bestFit="1" customWidth="1"/>
    <col min="9218" max="9218" width="33.28515625" customWidth="1"/>
    <col min="9219" max="9219" width="4.85546875" customWidth="1"/>
    <col min="9220" max="9223" width="11.28515625" customWidth="1"/>
    <col min="9224" max="9224" width="1.28515625" customWidth="1"/>
    <col min="9225" max="9225" width="7.5703125" customWidth="1"/>
    <col min="9226" max="9226" width="33.28515625" customWidth="1"/>
    <col min="9227" max="9227" width="4.140625" customWidth="1"/>
    <col min="9228" max="9230" width="11.28515625" customWidth="1"/>
    <col min="9473" max="9473" width="7.5703125" bestFit="1" customWidth="1"/>
    <col min="9474" max="9474" width="33.28515625" customWidth="1"/>
    <col min="9475" max="9475" width="4.85546875" customWidth="1"/>
    <col min="9476" max="9479" width="11.28515625" customWidth="1"/>
    <col min="9480" max="9480" width="1.28515625" customWidth="1"/>
    <col min="9481" max="9481" width="7.5703125" customWidth="1"/>
    <col min="9482" max="9482" width="33.28515625" customWidth="1"/>
    <col min="9483" max="9483" width="4.140625" customWidth="1"/>
    <col min="9484" max="9486" width="11.28515625" customWidth="1"/>
    <col min="9729" max="9729" width="7.5703125" bestFit="1" customWidth="1"/>
    <col min="9730" max="9730" width="33.28515625" customWidth="1"/>
    <col min="9731" max="9731" width="4.85546875" customWidth="1"/>
    <col min="9732" max="9735" width="11.28515625" customWidth="1"/>
    <col min="9736" max="9736" width="1.28515625" customWidth="1"/>
    <col min="9737" max="9737" width="7.5703125" customWidth="1"/>
    <col min="9738" max="9738" width="33.28515625" customWidth="1"/>
    <col min="9739" max="9739" width="4.140625" customWidth="1"/>
    <col min="9740" max="9742" width="11.28515625" customWidth="1"/>
    <col min="9985" max="9985" width="7.5703125" bestFit="1" customWidth="1"/>
    <col min="9986" max="9986" width="33.28515625" customWidth="1"/>
    <col min="9987" max="9987" width="4.85546875" customWidth="1"/>
    <col min="9988" max="9991" width="11.28515625" customWidth="1"/>
    <col min="9992" max="9992" width="1.28515625" customWidth="1"/>
    <col min="9993" max="9993" width="7.5703125" customWidth="1"/>
    <col min="9994" max="9994" width="33.28515625" customWidth="1"/>
    <col min="9995" max="9995" width="4.140625" customWidth="1"/>
    <col min="9996" max="9998" width="11.28515625" customWidth="1"/>
    <col min="10241" max="10241" width="7.5703125" bestFit="1" customWidth="1"/>
    <col min="10242" max="10242" width="33.28515625" customWidth="1"/>
    <col min="10243" max="10243" width="4.85546875" customWidth="1"/>
    <col min="10244" max="10247" width="11.28515625" customWidth="1"/>
    <col min="10248" max="10248" width="1.28515625" customWidth="1"/>
    <col min="10249" max="10249" width="7.5703125" customWidth="1"/>
    <col min="10250" max="10250" width="33.28515625" customWidth="1"/>
    <col min="10251" max="10251" width="4.140625" customWidth="1"/>
    <col min="10252" max="10254" width="11.28515625" customWidth="1"/>
    <col min="10497" max="10497" width="7.5703125" bestFit="1" customWidth="1"/>
    <col min="10498" max="10498" width="33.28515625" customWidth="1"/>
    <col min="10499" max="10499" width="4.85546875" customWidth="1"/>
    <col min="10500" max="10503" width="11.28515625" customWidth="1"/>
    <col min="10504" max="10504" width="1.28515625" customWidth="1"/>
    <col min="10505" max="10505" width="7.5703125" customWidth="1"/>
    <col min="10506" max="10506" width="33.28515625" customWidth="1"/>
    <col min="10507" max="10507" width="4.140625" customWidth="1"/>
    <col min="10508" max="10510" width="11.28515625" customWidth="1"/>
    <col min="10753" max="10753" width="7.5703125" bestFit="1" customWidth="1"/>
    <col min="10754" max="10754" width="33.28515625" customWidth="1"/>
    <col min="10755" max="10755" width="4.85546875" customWidth="1"/>
    <col min="10756" max="10759" width="11.28515625" customWidth="1"/>
    <col min="10760" max="10760" width="1.28515625" customWidth="1"/>
    <col min="10761" max="10761" width="7.5703125" customWidth="1"/>
    <col min="10762" max="10762" width="33.28515625" customWidth="1"/>
    <col min="10763" max="10763" width="4.140625" customWidth="1"/>
    <col min="10764" max="10766" width="11.28515625" customWidth="1"/>
    <col min="11009" max="11009" width="7.5703125" bestFit="1" customWidth="1"/>
    <col min="11010" max="11010" width="33.28515625" customWidth="1"/>
    <col min="11011" max="11011" width="4.85546875" customWidth="1"/>
    <col min="11012" max="11015" width="11.28515625" customWidth="1"/>
    <col min="11016" max="11016" width="1.28515625" customWidth="1"/>
    <col min="11017" max="11017" width="7.5703125" customWidth="1"/>
    <col min="11018" max="11018" width="33.28515625" customWidth="1"/>
    <col min="11019" max="11019" width="4.140625" customWidth="1"/>
    <col min="11020" max="11022" width="11.28515625" customWidth="1"/>
    <col min="11265" max="11265" width="7.5703125" bestFit="1" customWidth="1"/>
    <col min="11266" max="11266" width="33.28515625" customWidth="1"/>
    <col min="11267" max="11267" width="4.85546875" customWidth="1"/>
    <col min="11268" max="11271" width="11.28515625" customWidth="1"/>
    <col min="11272" max="11272" width="1.28515625" customWidth="1"/>
    <col min="11273" max="11273" width="7.5703125" customWidth="1"/>
    <col min="11274" max="11274" width="33.28515625" customWidth="1"/>
    <col min="11275" max="11275" width="4.140625" customWidth="1"/>
    <col min="11276" max="11278" width="11.28515625" customWidth="1"/>
    <col min="11521" max="11521" width="7.5703125" bestFit="1" customWidth="1"/>
    <col min="11522" max="11522" width="33.28515625" customWidth="1"/>
    <col min="11523" max="11523" width="4.85546875" customWidth="1"/>
    <col min="11524" max="11527" width="11.28515625" customWidth="1"/>
    <col min="11528" max="11528" width="1.28515625" customWidth="1"/>
    <col min="11529" max="11529" width="7.5703125" customWidth="1"/>
    <col min="11530" max="11530" width="33.28515625" customWidth="1"/>
    <col min="11531" max="11531" width="4.140625" customWidth="1"/>
    <col min="11532" max="11534" width="11.28515625" customWidth="1"/>
    <col min="11777" max="11777" width="7.5703125" bestFit="1" customWidth="1"/>
    <col min="11778" max="11778" width="33.28515625" customWidth="1"/>
    <col min="11779" max="11779" width="4.85546875" customWidth="1"/>
    <col min="11780" max="11783" width="11.28515625" customWidth="1"/>
    <col min="11784" max="11784" width="1.28515625" customWidth="1"/>
    <col min="11785" max="11785" width="7.5703125" customWidth="1"/>
    <col min="11786" max="11786" width="33.28515625" customWidth="1"/>
    <col min="11787" max="11787" width="4.140625" customWidth="1"/>
    <col min="11788" max="11790" width="11.28515625" customWidth="1"/>
    <col min="12033" max="12033" width="7.5703125" bestFit="1" customWidth="1"/>
    <col min="12034" max="12034" width="33.28515625" customWidth="1"/>
    <col min="12035" max="12035" width="4.85546875" customWidth="1"/>
    <col min="12036" max="12039" width="11.28515625" customWidth="1"/>
    <col min="12040" max="12040" width="1.28515625" customWidth="1"/>
    <col min="12041" max="12041" width="7.5703125" customWidth="1"/>
    <col min="12042" max="12042" width="33.28515625" customWidth="1"/>
    <col min="12043" max="12043" width="4.140625" customWidth="1"/>
    <col min="12044" max="12046" width="11.28515625" customWidth="1"/>
    <col min="12289" max="12289" width="7.5703125" bestFit="1" customWidth="1"/>
    <col min="12290" max="12290" width="33.28515625" customWidth="1"/>
    <col min="12291" max="12291" width="4.85546875" customWidth="1"/>
    <col min="12292" max="12295" width="11.28515625" customWidth="1"/>
    <col min="12296" max="12296" width="1.28515625" customWidth="1"/>
    <col min="12297" max="12297" width="7.5703125" customWidth="1"/>
    <col min="12298" max="12298" width="33.28515625" customWidth="1"/>
    <col min="12299" max="12299" width="4.140625" customWidth="1"/>
    <col min="12300" max="12302" width="11.28515625" customWidth="1"/>
    <col min="12545" max="12545" width="7.5703125" bestFit="1" customWidth="1"/>
    <col min="12546" max="12546" width="33.28515625" customWidth="1"/>
    <col min="12547" max="12547" width="4.85546875" customWidth="1"/>
    <col min="12548" max="12551" width="11.28515625" customWidth="1"/>
    <col min="12552" max="12552" width="1.28515625" customWidth="1"/>
    <col min="12553" max="12553" width="7.5703125" customWidth="1"/>
    <col min="12554" max="12554" width="33.28515625" customWidth="1"/>
    <col min="12555" max="12555" width="4.140625" customWidth="1"/>
    <col min="12556" max="12558" width="11.28515625" customWidth="1"/>
    <col min="12801" max="12801" width="7.5703125" bestFit="1" customWidth="1"/>
    <col min="12802" max="12802" width="33.28515625" customWidth="1"/>
    <col min="12803" max="12803" width="4.85546875" customWidth="1"/>
    <col min="12804" max="12807" width="11.28515625" customWidth="1"/>
    <col min="12808" max="12808" width="1.28515625" customWidth="1"/>
    <col min="12809" max="12809" width="7.5703125" customWidth="1"/>
    <col min="12810" max="12810" width="33.28515625" customWidth="1"/>
    <col min="12811" max="12811" width="4.140625" customWidth="1"/>
    <col min="12812" max="12814" width="11.28515625" customWidth="1"/>
    <col min="13057" max="13057" width="7.5703125" bestFit="1" customWidth="1"/>
    <col min="13058" max="13058" width="33.28515625" customWidth="1"/>
    <col min="13059" max="13059" width="4.85546875" customWidth="1"/>
    <col min="13060" max="13063" width="11.28515625" customWidth="1"/>
    <col min="13064" max="13064" width="1.28515625" customWidth="1"/>
    <col min="13065" max="13065" width="7.5703125" customWidth="1"/>
    <col min="13066" max="13066" width="33.28515625" customWidth="1"/>
    <col min="13067" max="13067" width="4.140625" customWidth="1"/>
    <col min="13068" max="13070" width="11.28515625" customWidth="1"/>
    <col min="13313" max="13313" width="7.5703125" bestFit="1" customWidth="1"/>
    <col min="13314" max="13314" width="33.28515625" customWidth="1"/>
    <col min="13315" max="13315" width="4.85546875" customWidth="1"/>
    <col min="13316" max="13319" width="11.28515625" customWidth="1"/>
    <col min="13320" max="13320" width="1.28515625" customWidth="1"/>
    <col min="13321" max="13321" width="7.5703125" customWidth="1"/>
    <col min="13322" max="13322" width="33.28515625" customWidth="1"/>
    <col min="13323" max="13323" width="4.140625" customWidth="1"/>
    <col min="13324" max="13326" width="11.28515625" customWidth="1"/>
    <col min="13569" max="13569" width="7.5703125" bestFit="1" customWidth="1"/>
    <col min="13570" max="13570" width="33.28515625" customWidth="1"/>
    <col min="13571" max="13571" width="4.85546875" customWidth="1"/>
    <col min="13572" max="13575" width="11.28515625" customWidth="1"/>
    <col min="13576" max="13576" width="1.28515625" customWidth="1"/>
    <col min="13577" max="13577" width="7.5703125" customWidth="1"/>
    <col min="13578" max="13578" width="33.28515625" customWidth="1"/>
    <col min="13579" max="13579" width="4.140625" customWidth="1"/>
    <col min="13580" max="13582" width="11.28515625" customWidth="1"/>
    <col min="13825" max="13825" width="7.5703125" bestFit="1" customWidth="1"/>
    <col min="13826" max="13826" width="33.28515625" customWidth="1"/>
    <col min="13827" max="13827" width="4.85546875" customWidth="1"/>
    <col min="13828" max="13831" width="11.28515625" customWidth="1"/>
    <col min="13832" max="13832" width="1.28515625" customWidth="1"/>
    <col min="13833" max="13833" width="7.5703125" customWidth="1"/>
    <col min="13834" max="13834" width="33.28515625" customWidth="1"/>
    <col min="13835" max="13835" width="4.140625" customWidth="1"/>
    <col min="13836" max="13838" width="11.28515625" customWidth="1"/>
    <col min="14081" max="14081" width="7.5703125" bestFit="1" customWidth="1"/>
    <col min="14082" max="14082" width="33.28515625" customWidth="1"/>
    <col min="14083" max="14083" width="4.85546875" customWidth="1"/>
    <col min="14084" max="14087" width="11.28515625" customWidth="1"/>
    <col min="14088" max="14088" width="1.28515625" customWidth="1"/>
    <col min="14089" max="14089" width="7.5703125" customWidth="1"/>
    <col min="14090" max="14090" width="33.28515625" customWidth="1"/>
    <col min="14091" max="14091" width="4.140625" customWidth="1"/>
    <col min="14092" max="14094" width="11.28515625" customWidth="1"/>
    <col min="14337" max="14337" width="7.5703125" bestFit="1" customWidth="1"/>
    <col min="14338" max="14338" width="33.28515625" customWidth="1"/>
    <col min="14339" max="14339" width="4.85546875" customWidth="1"/>
    <col min="14340" max="14343" width="11.28515625" customWidth="1"/>
    <col min="14344" max="14344" width="1.28515625" customWidth="1"/>
    <col min="14345" max="14345" width="7.5703125" customWidth="1"/>
    <col min="14346" max="14346" width="33.28515625" customWidth="1"/>
    <col min="14347" max="14347" width="4.140625" customWidth="1"/>
    <col min="14348" max="14350" width="11.28515625" customWidth="1"/>
    <col min="14593" max="14593" width="7.5703125" bestFit="1" customWidth="1"/>
    <col min="14594" max="14594" width="33.28515625" customWidth="1"/>
    <col min="14595" max="14595" width="4.85546875" customWidth="1"/>
    <col min="14596" max="14599" width="11.28515625" customWidth="1"/>
    <col min="14600" max="14600" width="1.28515625" customWidth="1"/>
    <col min="14601" max="14601" width="7.5703125" customWidth="1"/>
    <col min="14602" max="14602" width="33.28515625" customWidth="1"/>
    <col min="14603" max="14603" width="4.140625" customWidth="1"/>
    <col min="14604" max="14606" width="11.28515625" customWidth="1"/>
    <col min="14849" max="14849" width="7.5703125" bestFit="1" customWidth="1"/>
    <col min="14850" max="14850" width="33.28515625" customWidth="1"/>
    <col min="14851" max="14851" width="4.85546875" customWidth="1"/>
    <col min="14852" max="14855" width="11.28515625" customWidth="1"/>
    <col min="14856" max="14856" width="1.28515625" customWidth="1"/>
    <col min="14857" max="14857" width="7.5703125" customWidth="1"/>
    <col min="14858" max="14858" width="33.28515625" customWidth="1"/>
    <col min="14859" max="14859" width="4.140625" customWidth="1"/>
    <col min="14860" max="14862" width="11.28515625" customWidth="1"/>
    <col min="15105" max="15105" width="7.5703125" bestFit="1" customWidth="1"/>
    <col min="15106" max="15106" width="33.28515625" customWidth="1"/>
    <col min="15107" max="15107" width="4.85546875" customWidth="1"/>
    <col min="15108" max="15111" width="11.28515625" customWidth="1"/>
    <col min="15112" max="15112" width="1.28515625" customWidth="1"/>
    <col min="15113" max="15113" width="7.5703125" customWidth="1"/>
    <col min="15114" max="15114" width="33.28515625" customWidth="1"/>
    <col min="15115" max="15115" width="4.140625" customWidth="1"/>
    <col min="15116" max="15118" width="11.28515625" customWidth="1"/>
    <col min="15361" max="15361" width="7.5703125" bestFit="1" customWidth="1"/>
    <col min="15362" max="15362" width="33.28515625" customWidth="1"/>
    <col min="15363" max="15363" width="4.85546875" customWidth="1"/>
    <col min="15364" max="15367" width="11.28515625" customWidth="1"/>
    <col min="15368" max="15368" width="1.28515625" customWidth="1"/>
    <col min="15369" max="15369" width="7.5703125" customWidth="1"/>
    <col min="15370" max="15370" width="33.28515625" customWidth="1"/>
    <col min="15371" max="15371" width="4.140625" customWidth="1"/>
    <col min="15372" max="15374" width="11.28515625" customWidth="1"/>
    <col min="15617" max="15617" width="7.5703125" bestFit="1" customWidth="1"/>
    <col min="15618" max="15618" width="33.28515625" customWidth="1"/>
    <col min="15619" max="15619" width="4.85546875" customWidth="1"/>
    <col min="15620" max="15623" width="11.28515625" customWidth="1"/>
    <col min="15624" max="15624" width="1.28515625" customWidth="1"/>
    <col min="15625" max="15625" width="7.5703125" customWidth="1"/>
    <col min="15626" max="15626" width="33.28515625" customWidth="1"/>
    <col min="15627" max="15627" width="4.140625" customWidth="1"/>
    <col min="15628" max="15630" width="11.28515625" customWidth="1"/>
    <col min="15873" max="15873" width="7.5703125" bestFit="1" customWidth="1"/>
    <col min="15874" max="15874" width="33.28515625" customWidth="1"/>
    <col min="15875" max="15875" width="4.85546875" customWidth="1"/>
    <col min="15876" max="15879" width="11.28515625" customWidth="1"/>
    <col min="15880" max="15880" width="1.28515625" customWidth="1"/>
    <col min="15881" max="15881" width="7.5703125" customWidth="1"/>
    <col min="15882" max="15882" width="33.28515625" customWidth="1"/>
    <col min="15883" max="15883" width="4.140625" customWidth="1"/>
    <col min="15884" max="15886" width="11.28515625" customWidth="1"/>
    <col min="16129" max="16129" width="7.5703125" bestFit="1" customWidth="1"/>
    <col min="16130" max="16130" width="33.28515625" customWidth="1"/>
    <col min="16131" max="16131" width="4.85546875" customWidth="1"/>
    <col min="16132" max="16135" width="11.28515625" customWidth="1"/>
    <col min="16136" max="16136" width="1.28515625" customWidth="1"/>
    <col min="16137" max="16137" width="7.5703125" customWidth="1"/>
    <col min="16138" max="16138" width="33.28515625" customWidth="1"/>
    <col min="16139" max="16139" width="4.140625" customWidth="1"/>
    <col min="16140" max="16142" width="11.28515625" customWidth="1"/>
  </cols>
  <sheetData>
    <row r="1" spans="1:16" ht="22.5" x14ac:dyDescent="0.45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3" customHeight="1" x14ac:dyDescent="0.25"/>
    <row r="3" spans="1:16" x14ac:dyDescent="0.2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ht="3" customHeight="1" x14ac:dyDescent="0.25"/>
    <row r="5" spans="1:16" ht="18" x14ac:dyDescent="0.25">
      <c r="A5" s="47" t="s">
        <v>1</v>
      </c>
      <c r="B5" s="48"/>
      <c r="C5" s="48"/>
      <c r="D5" s="48"/>
      <c r="E5" s="48"/>
      <c r="F5" s="48"/>
      <c r="G5" s="49"/>
      <c r="H5" s="1"/>
      <c r="I5" s="47" t="s">
        <v>2</v>
      </c>
      <c r="J5" s="48"/>
      <c r="K5" s="48"/>
      <c r="L5" s="48"/>
      <c r="M5" s="48"/>
      <c r="N5" s="48"/>
      <c r="O5" s="48"/>
    </row>
    <row r="6" spans="1:16" x14ac:dyDescent="0.25">
      <c r="A6" s="2"/>
      <c r="D6" s="3" t="s">
        <v>3</v>
      </c>
      <c r="E6" s="4">
        <v>2022</v>
      </c>
      <c r="F6" s="4">
        <v>2021</v>
      </c>
      <c r="G6" s="4">
        <v>2020</v>
      </c>
      <c r="I6" s="2"/>
      <c r="L6" s="3" t="s">
        <v>3</v>
      </c>
      <c r="M6" s="4">
        <v>2022</v>
      </c>
      <c r="N6" s="4">
        <v>2021</v>
      </c>
      <c r="O6" s="4">
        <v>2020</v>
      </c>
    </row>
    <row r="7" spans="1:16" x14ac:dyDescent="0.25">
      <c r="A7" s="50" t="s">
        <v>4</v>
      </c>
      <c r="B7" s="51"/>
      <c r="C7" s="51"/>
      <c r="D7" s="51"/>
      <c r="E7" s="51"/>
      <c r="F7" s="51"/>
      <c r="G7" s="51"/>
      <c r="I7" s="50" t="s">
        <v>5</v>
      </c>
      <c r="J7" s="51"/>
      <c r="K7" s="51"/>
      <c r="L7" s="51"/>
      <c r="M7" s="51"/>
      <c r="N7" s="51"/>
      <c r="O7" s="51"/>
      <c r="P7" s="2"/>
    </row>
    <row r="8" spans="1:16" x14ac:dyDescent="0.25">
      <c r="A8" s="5">
        <v>4200</v>
      </c>
      <c r="B8" t="s">
        <v>6</v>
      </c>
      <c r="D8" s="6">
        <v>40000</v>
      </c>
      <c r="E8" s="7">
        <v>41118.6</v>
      </c>
      <c r="F8" s="7">
        <v>24910.52</v>
      </c>
      <c r="G8" s="9">
        <v>16310.4</v>
      </c>
      <c r="I8" s="5">
        <v>3200</v>
      </c>
      <c r="J8" t="s">
        <v>7</v>
      </c>
      <c r="L8" s="6">
        <v>60000</v>
      </c>
      <c r="M8" s="9">
        <v>64176</v>
      </c>
      <c r="N8" s="9">
        <v>45134.8</v>
      </c>
      <c r="O8" s="8">
        <v>24016.71</v>
      </c>
    </row>
    <row r="9" spans="1:16" x14ac:dyDescent="0.25">
      <c r="A9" s="5">
        <v>4210</v>
      </c>
      <c r="B9" t="s">
        <v>8</v>
      </c>
      <c r="D9" s="6">
        <v>1500</v>
      </c>
      <c r="E9" s="7">
        <v>858.1</v>
      </c>
      <c r="F9" s="7">
        <v>1182.8499999999999</v>
      </c>
      <c r="G9" s="9">
        <v>564.04999999999995</v>
      </c>
      <c r="I9" s="5">
        <v>3220</v>
      </c>
      <c r="J9" t="s">
        <v>10</v>
      </c>
      <c r="L9" s="6">
        <v>9000</v>
      </c>
      <c r="M9" s="9">
        <v>8584.35</v>
      </c>
      <c r="N9" s="9">
        <v>2886.85</v>
      </c>
      <c r="O9" s="8">
        <v>8572.7000000000007</v>
      </c>
    </row>
    <row r="10" spans="1:16" x14ac:dyDescent="0.25">
      <c r="A10" s="5">
        <v>4240</v>
      </c>
      <c r="B10" s="10" t="s">
        <v>9</v>
      </c>
      <c r="C10" s="10"/>
      <c r="D10" s="6">
        <v>6800</v>
      </c>
      <c r="E10" s="7">
        <v>10383.049999999999</v>
      </c>
      <c r="F10" s="7">
        <v>4836.9799999999996</v>
      </c>
      <c r="G10" s="9">
        <v>1930.3</v>
      </c>
      <c r="I10" s="5">
        <v>3240</v>
      </c>
      <c r="J10" t="s">
        <v>11</v>
      </c>
      <c r="L10" s="6">
        <v>20000</v>
      </c>
      <c r="M10" s="9">
        <v>27878.2</v>
      </c>
      <c r="N10" s="9">
        <v>13393.15</v>
      </c>
      <c r="O10" s="8">
        <v>7914.25</v>
      </c>
    </row>
    <row r="11" spans="1:16" x14ac:dyDescent="0.25">
      <c r="A11" s="5">
        <v>4250</v>
      </c>
      <c r="B11" t="s">
        <v>65</v>
      </c>
      <c r="D11" s="6">
        <v>33000</v>
      </c>
      <c r="E11" s="7">
        <v>37047.03</v>
      </c>
      <c r="F11" s="7">
        <v>9624.0400000000009</v>
      </c>
      <c r="G11" s="9">
        <v>0</v>
      </c>
      <c r="I11" s="5">
        <v>3250</v>
      </c>
      <c r="J11" t="s">
        <v>64</v>
      </c>
      <c r="L11" s="6">
        <v>18000</v>
      </c>
      <c r="M11" s="9">
        <v>35881.35</v>
      </c>
      <c r="N11" s="9">
        <v>0</v>
      </c>
      <c r="O11" s="8">
        <v>82.65</v>
      </c>
    </row>
    <row r="12" spans="1:16" x14ac:dyDescent="0.25">
      <c r="A12" s="5">
        <v>4265</v>
      </c>
      <c r="B12" s="10" t="s">
        <v>12</v>
      </c>
      <c r="C12" s="10"/>
      <c r="D12" s="6">
        <v>2000</v>
      </c>
      <c r="E12" s="7">
        <v>403.85</v>
      </c>
      <c r="F12" s="7">
        <v>919.55</v>
      </c>
      <c r="G12" s="9">
        <v>1289.57</v>
      </c>
      <c r="I12" s="5">
        <v>3260</v>
      </c>
      <c r="J12" s="10" t="s">
        <v>14</v>
      </c>
      <c r="K12" s="10"/>
      <c r="L12" s="6">
        <v>3000</v>
      </c>
      <c r="M12" s="9">
        <v>4363.95</v>
      </c>
      <c r="N12" s="9">
        <f>8925.75+5550</f>
        <v>14475.75</v>
      </c>
      <c r="O12" s="8">
        <v>2796.7</v>
      </c>
    </row>
    <row r="13" spans="1:16" x14ac:dyDescent="0.25">
      <c r="A13" s="5">
        <v>4270</v>
      </c>
      <c r="B13" t="s">
        <v>13</v>
      </c>
      <c r="D13" s="6">
        <v>1500</v>
      </c>
      <c r="E13" s="7">
        <v>1392.75</v>
      </c>
      <c r="F13" s="7">
        <v>0</v>
      </c>
      <c r="G13" s="9">
        <v>0</v>
      </c>
      <c r="I13" s="5">
        <v>3270</v>
      </c>
      <c r="J13" t="s">
        <v>16</v>
      </c>
      <c r="L13" s="6">
        <v>100</v>
      </c>
      <c r="M13" s="9">
        <v>0</v>
      </c>
      <c r="N13" s="9">
        <v>0</v>
      </c>
      <c r="O13" s="8">
        <v>0</v>
      </c>
    </row>
    <row r="14" spans="1:16" x14ac:dyDescent="0.25">
      <c r="A14" s="5">
        <v>4280</v>
      </c>
      <c r="B14" s="10" t="s">
        <v>15</v>
      </c>
      <c r="C14" s="10"/>
      <c r="D14" s="6">
        <v>500</v>
      </c>
      <c r="E14" s="7">
        <v>3946.3</v>
      </c>
      <c r="F14" s="7">
        <v>554.07000000000005</v>
      </c>
      <c r="G14" s="9">
        <v>464.4</v>
      </c>
      <c r="I14" s="5">
        <v>3275</v>
      </c>
      <c r="J14" t="s">
        <v>17</v>
      </c>
      <c r="K14" s="39"/>
      <c r="L14" s="37">
        <v>2500</v>
      </c>
      <c r="M14" s="9">
        <v>4349.3</v>
      </c>
      <c r="N14" s="9">
        <v>685</v>
      </c>
      <c r="O14" s="8">
        <v>1280.01</v>
      </c>
    </row>
    <row r="15" spans="1:16" x14ac:dyDescent="0.25">
      <c r="A15" s="5">
        <v>4400</v>
      </c>
      <c r="B15" s="10" t="s">
        <v>60</v>
      </c>
      <c r="C15" s="10"/>
      <c r="D15" s="13">
        <v>0</v>
      </c>
      <c r="E15" s="7">
        <v>0</v>
      </c>
      <c r="F15" s="7">
        <v>45.5</v>
      </c>
      <c r="G15" s="13">
        <v>0</v>
      </c>
      <c r="H15" s="39"/>
      <c r="I15" s="5">
        <v>3280</v>
      </c>
      <c r="J15" t="s">
        <v>20</v>
      </c>
      <c r="K15" s="39"/>
      <c r="L15" s="37">
        <v>0</v>
      </c>
      <c r="M15" s="14">
        <v>3627.1</v>
      </c>
      <c r="N15" s="9">
        <v>0</v>
      </c>
      <c r="O15" s="9">
        <v>0</v>
      </c>
    </row>
    <row r="16" spans="1:16" x14ac:dyDescent="0.25">
      <c r="A16" s="5">
        <v>4909</v>
      </c>
      <c r="B16" s="10" t="s">
        <v>67</v>
      </c>
      <c r="C16" s="36"/>
      <c r="D16" s="37">
        <v>0</v>
      </c>
      <c r="E16" s="7">
        <v>588.49</v>
      </c>
      <c r="F16" s="7">
        <v>-123.2</v>
      </c>
      <c r="G16" s="13">
        <v>0</v>
      </c>
      <c r="H16" s="39"/>
      <c r="I16" s="5">
        <v>3285</v>
      </c>
      <c r="J16" t="s">
        <v>66</v>
      </c>
      <c r="K16" s="39"/>
      <c r="L16" s="37">
        <v>0</v>
      </c>
      <c r="M16" s="14">
        <v>0</v>
      </c>
      <c r="N16" s="9">
        <v>0</v>
      </c>
      <c r="O16" s="9">
        <v>0</v>
      </c>
    </row>
    <row r="17" spans="1:15" x14ac:dyDescent="0.25">
      <c r="A17" s="50" t="s">
        <v>18</v>
      </c>
      <c r="B17" s="51"/>
      <c r="C17" s="51"/>
      <c r="D17" s="51"/>
      <c r="E17" s="51"/>
      <c r="F17" s="51"/>
      <c r="G17" s="51"/>
      <c r="H17" s="14"/>
      <c r="I17" s="5">
        <v>3290</v>
      </c>
      <c r="J17" s="10" t="s">
        <v>22</v>
      </c>
      <c r="K17" s="10"/>
      <c r="L17" s="6">
        <v>20000</v>
      </c>
      <c r="M17" s="9">
        <v>33215.199999999997</v>
      </c>
      <c r="N17" s="9">
        <v>24081.8</v>
      </c>
      <c r="O17" s="8">
        <v>60874.15</v>
      </c>
    </row>
    <row r="18" spans="1:15" x14ac:dyDescent="0.25">
      <c r="A18" s="5">
        <v>5200</v>
      </c>
      <c r="B18" s="10" t="s">
        <v>19</v>
      </c>
      <c r="C18" s="10"/>
      <c r="D18" s="6">
        <v>13200</v>
      </c>
      <c r="E18" s="7">
        <v>13200</v>
      </c>
      <c r="F18" s="12">
        <v>12850</v>
      </c>
      <c r="G18" s="8">
        <v>12705.15</v>
      </c>
      <c r="I18" s="5">
        <v>3300</v>
      </c>
      <c r="J18" t="s">
        <v>24</v>
      </c>
      <c r="L18" s="6">
        <v>40000</v>
      </c>
      <c r="M18" s="9">
        <v>46108.35</v>
      </c>
      <c r="N18" s="9">
        <f>21343.65-5550</f>
        <v>15793.650000000001</v>
      </c>
      <c r="O18" s="8">
        <v>20269.3</v>
      </c>
    </row>
    <row r="19" spans="1:15" x14ac:dyDescent="0.25">
      <c r="A19" s="5">
        <v>5270</v>
      </c>
      <c r="B19" s="10" t="s">
        <v>21</v>
      </c>
      <c r="C19" s="10"/>
      <c r="D19" s="6">
        <v>1100</v>
      </c>
      <c r="E19" s="7">
        <v>408.75</v>
      </c>
      <c r="F19" s="12">
        <v>1144.45</v>
      </c>
      <c r="G19" s="8">
        <v>1292.3499999999999</v>
      </c>
      <c r="H19" s="39"/>
      <c r="I19" s="5">
        <v>3909</v>
      </c>
      <c r="J19" t="s">
        <v>67</v>
      </c>
      <c r="K19" s="39"/>
      <c r="L19" s="6">
        <v>0</v>
      </c>
      <c r="M19" s="14">
        <v>664.02</v>
      </c>
      <c r="N19" s="9">
        <v>0</v>
      </c>
      <c r="O19" s="9">
        <v>0</v>
      </c>
    </row>
    <row r="20" spans="1:15" x14ac:dyDescent="0.25">
      <c r="A20" s="5">
        <v>5281</v>
      </c>
      <c r="B20" s="10" t="s">
        <v>47</v>
      </c>
      <c r="C20" s="10"/>
      <c r="D20" s="6">
        <v>300</v>
      </c>
      <c r="E20" s="7">
        <v>34.4</v>
      </c>
      <c r="F20" s="12">
        <v>123.6</v>
      </c>
      <c r="G20" s="8">
        <v>0</v>
      </c>
      <c r="H20" s="39"/>
      <c r="L20" s="2"/>
      <c r="M20" s="2"/>
      <c r="N20" s="2"/>
      <c r="O20" s="14"/>
    </row>
    <row r="21" spans="1:15" x14ac:dyDescent="0.25">
      <c r="A21" s="5">
        <v>5283</v>
      </c>
      <c r="B21" s="10" t="s">
        <v>23</v>
      </c>
      <c r="C21" s="10"/>
      <c r="D21" s="6">
        <v>4200</v>
      </c>
      <c r="E21" s="7">
        <v>4380</v>
      </c>
      <c r="F21" s="12">
        <v>2240</v>
      </c>
      <c r="G21" s="8">
        <v>1970</v>
      </c>
      <c r="H21" s="39"/>
      <c r="K21" s="39"/>
      <c r="L21" s="14"/>
      <c r="M21" s="14"/>
      <c r="N21" s="14"/>
      <c r="O21" s="14"/>
    </row>
    <row r="22" spans="1:15" x14ac:dyDescent="0.25">
      <c r="A22" s="5">
        <v>5290</v>
      </c>
      <c r="B22" s="10" t="s">
        <v>59</v>
      </c>
      <c r="C22" s="10"/>
      <c r="D22" s="6">
        <v>0</v>
      </c>
      <c r="E22" s="7">
        <v>0</v>
      </c>
      <c r="F22" s="12">
        <v>-3563.55</v>
      </c>
      <c r="G22" s="8">
        <v>-3779.45</v>
      </c>
      <c r="I22" s="5"/>
      <c r="L22" s="6"/>
      <c r="M22" s="6"/>
      <c r="N22" s="9"/>
      <c r="O22" s="8"/>
    </row>
    <row r="23" spans="1:15" x14ac:dyDescent="0.25">
      <c r="A23" s="2"/>
      <c r="D23" s="6"/>
      <c r="E23" s="6"/>
      <c r="F23" s="6"/>
      <c r="G23" s="13"/>
      <c r="H23" s="39"/>
      <c r="I23" s="5"/>
      <c r="J23" s="10"/>
      <c r="K23" s="10"/>
      <c r="L23" s="6"/>
      <c r="M23" s="6"/>
      <c r="N23" s="6"/>
      <c r="O23" s="13"/>
    </row>
    <row r="24" spans="1:15" x14ac:dyDescent="0.25">
      <c r="A24" s="50" t="s">
        <v>25</v>
      </c>
      <c r="B24" s="51"/>
      <c r="C24" s="51"/>
      <c r="D24" s="51"/>
      <c r="E24" s="51"/>
      <c r="F24" s="51"/>
      <c r="G24" s="51"/>
      <c r="H24" s="14"/>
      <c r="I24" s="5"/>
      <c r="L24" s="6"/>
      <c r="M24" s="6"/>
      <c r="N24" s="6"/>
      <c r="O24" s="13"/>
    </row>
    <row r="25" spans="1:15" x14ac:dyDescent="0.25">
      <c r="A25" s="5">
        <v>6000</v>
      </c>
      <c r="B25" t="s">
        <v>26</v>
      </c>
      <c r="D25" s="6">
        <v>39000</v>
      </c>
      <c r="E25" s="7">
        <v>39000</v>
      </c>
      <c r="F25" s="12">
        <v>39000</v>
      </c>
      <c r="G25" s="9">
        <v>39000</v>
      </c>
      <c r="I25" s="5"/>
      <c r="L25" s="6"/>
      <c r="M25" s="6"/>
      <c r="N25" s="6"/>
      <c r="O25" s="13"/>
    </row>
    <row r="26" spans="1:15" x14ac:dyDescent="0.25">
      <c r="A26" s="5">
        <v>6006</v>
      </c>
      <c r="B26" s="10" t="s">
        <v>27</v>
      </c>
      <c r="C26" s="10"/>
      <c r="D26" s="6">
        <v>1200</v>
      </c>
      <c r="E26" s="7">
        <v>1140</v>
      </c>
      <c r="F26" s="12">
        <v>1680</v>
      </c>
      <c r="G26" s="9">
        <v>1200</v>
      </c>
      <c r="I26" s="5"/>
      <c r="L26" s="6"/>
      <c r="M26" s="6"/>
      <c r="N26" s="6"/>
      <c r="O26" s="13"/>
    </row>
    <row r="27" spans="1:15" x14ac:dyDescent="0.25">
      <c r="A27" s="5">
        <v>6010</v>
      </c>
      <c r="B27" s="10" t="s">
        <v>28</v>
      </c>
      <c r="C27" s="10"/>
      <c r="D27" s="11">
        <v>0</v>
      </c>
      <c r="E27" s="7">
        <v>0</v>
      </c>
      <c r="F27" s="12">
        <v>0</v>
      </c>
      <c r="G27" s="9">
        <v>33.450000000000003</v>
      </c>
      <c r="I27" s="2"/>
      <c r="L27" s="6"/>
      <c r="M27" s="6"/>
      <c r="N27" s="6"/>
      <c r="O27" s="13"/>
    </row>
    <row r="28" spans="1:15" x14ac:dyDescent="0.25">
      <c r="A28" s="5">
        <v>6020</v>
      </c>
      <c r="B28" s="10" t="s">
        <v>29</v>
      </c>
      <c r="C28" s="10"/>
      <c r="D28" s="6">
        <v>200</v>
      </c>
      <c r="E28" s="7">
        <v>686.03</v>
      </c>
      <c r="F28" s="12">
        <v>1733.24</v>
      </c>
      <c r="G28" s="9">
        <v>691.22</v>
      </c>
      <c r="I28" s="2"/>
      <c r="L28" s="6"/>
      <c r="M28" s="6"/>
      <c r="N28" s="6"/>
      <c r="O28" s="13"/>
    </row>
    <row r="29" spans="1:15" x14ac:dyDescent="0.25">
      <c r="A29" s="5">
        <v>6100</v>
      </c>
      <c r="B29" s="10" t="s">
        <v>30</v>
      </c>
      <c r="C29" s="10"/>
      <c r="D29" s="6">
        <v>13000</v>
      </c>
      <c r="E29" s="7">
        <v>1755.45</v>
      </c>
      <c r="F29" s="12">
        <v>1408.9</v>
      </c>
      <c r="G29" s="9">
        <v>713</v>
      </c>
      <c r="I29" s="2"/>
      <c r="L29" s="14"/>
      <c r="M29" s="14"/>
      <c r="N29" s="14"/>
      <c r="O29" s="14"/>
    </row>
    <row r="30" spans="1:15" x14ac:dyDescent="0.25">
      <c r="A30" s="5">
        <v>6101</v>
      </c>
      <c r="B30" s="10" t="s">
        <v>31</v>
      </c>
      <c r="C30" s="10"/>
      <c r="D30" s="6">
        <v>3000</v>
      </c>
      <c r="E30" s="7">
        <v>2863.4</v>
      </c>
      <c r="F30" s="12">
        <v>2119.25</v>
      </c>
      <c r="G30" s="9">
        <v>119.8</v>
      </c>
      <c r="I30" s="2"/>
      <c r="L30" s="14"/>
      <c r="M30" s="14"/>
      <c r="N30" s="14"/>
      <c r="O30" s="14"/>
    </row>
    <row r="31" spans="1:15" x14ac:dyDescent="0.25">
      <c r="A31" s="5">
        <v>6130</v>
      </c>
      <c r="B31" s="10" t="s">
        <v>32</v>
      </c>
      <c r="C31" s="10"/>
      <c r="D31" s="11">
        <v>0</v>
      </c>
      <c r="E31" s="7">
        <v>0</v>
      </c>
      <c r="F31" s="12">
        <v>0</v>
      </c>
      <c r="G31" s="9">
        <v>0</v>
      </c>
      <c r="I31" s="2"/>
      <c r="L31" s="14"/>
      <c r="M31" s="14"/>
      <c r="N31" s="14"/>
      <c r="O31" s="14"/>
    </row>
    <row r="32" spans="1:15" x14ac:dyDescent="0.25">
      <c r="A32" s="5">
        <v>6200</v>
      </c>
      <c r="B32" s="10" t="s">
        <v>33</v>
      </c>
      <c r="C32" s="10"/>
      <c r="D32" s="11">
        <v>0</v>
      </c>
      <c r="E32" s="7">
        <v>0</v>
      </c>
      <c r="F32" s="12">
        <v>0</v>
      </c>
      <c r="G32" s="9">
        <v>0</v>
      </c>
      <c r="I32" s="2"/>
      <c r="L32" s="14"/>
      <c r="M32" s="14"/>
      <c r="N32" s="14"/>
      <c r="O32" s="14"/>
    </row>
    <row r="33" spans="1:15" x14ac:dyDescent="0.25">
      <c r="A33" s="5">
        <v>6281</v>
      </c>
      <c r="B33" s="10" t="s">
        <v>34</v>
      </c>
      <c r="C33" s="10"/>
      <c r="D33" s="6">
        <v>450</v>
      </c>
      <c r="E33" s="7">
        <v>525</v>
      </c>
      <c r="F33" s="12">
        <v>0</v>
      </c>
      <c r="G33" s="9">
        <v>0</v>
      </c>
      <c r="I33" s="2"/>
      <c r="J33" s="10"/>
      <c r="K33" s="10"/>
      <c r="L33" s="15"/>
      <c r="M33" s="15"/>
      <c r="N33" s="15"/>
      <c r="O33" s="15"/>
    </row>
    <row r="34" spans="1:15" x14ac:dyDescent="0.25">
      <c r="A34" s="5">
        <v>6300</v>
      </c>
      <c r="B34" t="s">
        <v>35</v>
      </c>
      <c r="D34" s="6">
        <v>4000</v>
      </c>
      <c r="E34" s="7">
        <v>3411.85</v>
      </c>
      <c r="F34" s="12">
        <v>5156.2</v>
      </c>
      <c r="G34" s="9">
        <v>1837.75</v>
      </c>
      <c r="I34" s="2"/>
      <c r="L34" s="14"/>
      <c r="M34" s="14"/>
      <c r="N34" s="14"/>
      <c r="O34" s="14"/>
    </row>
    <row r="35" spans="1:15" x14ac:dyDescent="0.25">
      <c r="A35" s="5">
        <v>6400</v>
      </c>
      <c r="B35" s="10" t="s">
        <v>36</v>
      </c>
      <c r="C35" s="10"/>
      <c r="D35" s="6">
        <v>4000</v>
      </c>
      <c r="E35" s="7">
        <v>3986.3</v>
      </c>
      <c r="F35" s="12">
        <v>3495.35</v>
      </c>
      <c r="G35" s="9">
        <v>3589.6</v>
      </c>
      <c r="I35" s="2"/>
      <c r="L35" s="14"/>
      <c r="M35" s="14"/>
      <c r="N35" s="14"/>
      <c r="O35" s="14"/>
    </row>
    <row r="36" spans="1:15" x14ac:dyDescent="0.25">
      <c r="A36" s="16">
        <v>6420</v>
      </c>
      <c r="B36" s="10" t="s">
        <v>37</v>
      </c>
      <c r="C36" s="10"/>
      <c r="D36" s="6">
        <v>4000</v>
      </c>
      <c r="E36" s="7">
        <v>6929.4</v>
      </c>
      <c r="F36" s="12">
        <v>6387.6</v>
      </c>
      <c r="G36" s="9">
        <v>5574.1</v>
      </c>
      <c r="I36" s="2"/>
      <c r="L36" s="14"/>
      <c r="M36" s="14"/>
      <c r="N36" s="14"/>
      <c r="O36" s="14"/>
    </row>
    <row r="37" spans="1:15" x14ac:dyDescent="0.25">
      <c r="A37" s="16">
        <v>6430</v>
      </c>
      <c r="B37" s="10" t="s">
        <v>38</v>
      </c>
      <c r="C37" s="10"/>
      <c r="D37" s="6">
        <v>400</v>
      </c>
      <c r="E37" s="7">
        <v>443.15</v>
      </c>
      <c r="F37" s="12">
        <v>663.95</v>
      </c>
      <c r="G37" s="9">
        <v>432.75</v>
      </c>
      <c r="I37" s="2"/>
      <c r="L37" s="14"/>
      <c r="M37" s="14"/>
      <c r="N37" s="14"/>
      <c r="O37" s="14"/>
    </row>
    <row r="38" spans="1:15" x14ac:dyDescent="0.25">
      <c r="A38" s="5">
        <v>6500</v>
      </c>
      <c r="B38" t="s">
        <v>39</v>
      </c>
      <c r="D38" s="6">
        <v>1500</v>
      </c>
      <c r="E38" s="7">
        <v>4234.5600000000004</v>
      </c>
      <c r="F38" s="12">
        <v>730.04</v>
      </c>
      <c r="G38" s="9">
        <v>3223.2</v>
      </c>
      <c r="I38" s="2"/>
      <c r="L38" s="14"/>
      <c r="M38" s="14"/>
      <c r="N38" s="14"/>
      <c r="O38" s="14"/>
    </row>
    <row r="39" spans="1:15" x14ac:dyDescent="0.25">
      <c r="A39" s="16">
        <v>6510</v>
      </c>
      <c r="B39" s="10" t="s">
        <v>40</v>
      </c>
      <c r="C39" s="10"/>
      <c r="D39" s="6">
        <v>1200</v>
      </c>
      <c r="E39" s="7">
        <v>1114.95</v>
      </c>
      <c r="F39" s="12">
        <v>1175.4000000000001</v>
      </c>
      <c r="G39" s="9">
        <v>1114.2</v>
      </c>
      <c r="I39" s="2"/>
      <c r="L39" s="14"/>
      <c r="M39" s="14"/>
      <c r="N39" s="14"/>
      <c r="O39" s="14"/>
    </row>
    <row r="40" spans="1:15" x14ac:dyDescent="0.25">
      <c r="A40" s="16">
        <v>6512</v>
      </c>
      <c r="B40" s="10" t="s">
        <v>41</v>
      </c>
      <c r="C40" s="10"/>
      <c r="D40" s="6">
        <v>0</v>
      </c>
      <c r="E40" s="7">
        <v>0</v>
      </c>
      <c r="F40" s="12">
        <v>0</v>
      </c>
      <c r="G40" s="9">
        <v>0</v>
      </c>
      <c r="I40" s="2"/>
      <c r="L40" s="14"/>
      <c r="M40" s="14"/>
      <c r="N40" s="14"/>
      <c r="O40" s="14"/>
    </row>
    <row r="41" spans="1:15" x14ac:dyDescent="0.25">
      <c r="A41" s="5">
        <v>6513</v>
      </c>
      <c r="B41" t="s">
        <v>42</v>
      </c>
      <c r="D41" s="6">
        <v>630</v>
      </c>
      <c r="E41" s="7">
        <v>616</v>
      </c>
      <c r="F41" s="12">
        <v>498.45</v>
      </c>
      <c r="G41" s="9">
        <v>568</v>
      </c>
      <c r="I41" s="2"/>
      <c r="L41" s="14"/>
      <c r="M41" s="14"/>
      <c r="N41" s="14"/>
      <c r="O41" s="14"/>
    </row>
    <row r="42" spans="1:15" x14ac:dyDescent="0.25">
      <c r="A42" s="5">
        <v>6570</v>
      </c>
      <c r="B42" s="10" t="s">
        <v>43</v>
      </c>
      <c r="C42" s="10"/>
      <c r="D42" s="6">
        <v>3700</v>
      </c>
      <c r="E42" s="7">
        <v>863.25</v>
      </c>
      <c r="F42" s="12">
        <v>245.35</v>
      </c>
      <c r="G42" s="9">
        <v>194.7</v>
      </c>
      <c r="I42" s="2"/>
      <c r="L42" s="14"/>
      <c r="M42" s="14"/>
      <c r="N42" s="14"/>
      <c r="O42" s="14"/>
    </row>
    <row r="43" spans="1:15" x14ac:dyDescent="0.25">
      <c r="A43" s="5">
        <v>6571</v>
      </c>
      <c r="B43" s="10" t="s">
        <v>44</v>
      </c>
      <c r="C43" s="10"/>
      <c r="D43" s="6">
        <v>300</v>
      </c>
      <c r="E43" s="7">
        <v>495.36</v>
      </c>
      <c r="F43" s="12">
        <v>201.49</v>
      </c>
      <c r="G43" s="9">
        <v>280.02999999999997</v>
      </c>
      <c r="I43" s="2"/>
      <c r="L43" s="14"/>
      <c r="M43" s="14"/>
      <c r="N43" s="14"/>
      <c r="O43" s="14"/>
    </row>
    <row r="44" spans="1:15" x14ac:dyDescent="0.25">
      <c r="A44" s="5">
        <v>6573</v>
      </c>
      <c r="B44" s="10" t="s">
        <v>61</v>
      </c>
      <c r="C44" s="10"/>
      <c r="D44" s="6">
        <v>0</v>
      </c>
      <c r="E44" s="7">
        <v>14.75</v>
      </c>
      <c r="F44" s="12">
        <v>197.9</v>
      </c>
      <c r="G44" s="9">
        <v>0</v>
      </c>
      <c r="I44" s="2"/>
      <c r="L44" s="14"/>
      <c r="M44" s="14"/>
      <c r="N44" s="14"/>
      <c r="O44" s="14"/>
    </row>
    <row r="45" spans="1:15" x14ac:dyDescent="0.25">
      <c r="A45" s="5">
        <v>6575</v>
      </c>
      <c r="B45" s="10" t="s">
        <v>45</v>
      </c>
      <c r="C45" s="10"/>
      <c r="D45" s="6">
        <v>1500</v>
      </c>
      <c r="E45" s="7">
        <v>1000</v>
      </c>
      <c r="F45" s="12">
        <v>1500</v>
      </c>
      <c r="G45" s="9">
        <v>1500</v>
      </c>
      <c r="I45" s="2"/>
      <c r="L45" s="14"/>
      <c r="M45" s="14"/>
      <c r="N45" s="14"/>
      <c r="O45" s="14"/>
    </row>
    <row r="46" spans="1:15" x14ac:dyDescent="0.25">
      <c r="A46" s="5">
        <v>6600</v>
      </c>
      <c r="B46" s="10" t="s">
        <v>46</v>
      </c>
      <c r="C46" s="10"/>
      <c r="D46" s="6">
        <v>4000</v>
      </c>
      <c r="E46" s="7">
        <v>5641.69</v>
      </c>
      <c r="F46" s="12">
        <v>4154.87</v>
      </c>
      <c r="G46" s="9">
        <v>1662.93</v>
      </c>
      <c r="I46" s="2"/>
      <c r="L46" s="14"/>
      <c r="M46" s="14"/>
      <c r="N46" s="14"/>
      <c r="O46" s="14"/>
    </row>
    <row r="47" spans="1:15" x14ac:dyDescent="0.25">
      <c r="A47" s="5">
        <v>6610</v>
      </c>
      <c r="B47" s="10" t="s">
        <v>62</v>
      </c>
      <c r="C47" s="10"/>
      <c r="D47" s="6">
        <v>0</v>
      </c>
      <c r="E47" s="7">
        <v>0</v>
      </c>
      <c r="F47" s="12">
        <v>0</v>
      </c>
      <c r="G47" s="9">
        <v>154.01</v>
      </c>
      <c r="I47" s="2"/>
      <c r="L47" s="14"/>
      <c r="M47" s="14"/>
      <c r="N47" s="14"/>
      <c r="O47" s="14"/>
    </row>
    <row r="48" spans="1:15" x14ac:dyDescent="0.25">
      <c r="A48" s="5">
        <v>6640</v>
      </c>
      <c r="B48" s="10" t="s">
        <v>47</v>
      </c>
      <c r="C48" s="10"/>
      <c r="D48" s="6">
        <v>0</v>
      </c>
      <c r="E48" s="7">
        <v>641.75</v>
      </c>
      <c r="F48" s="12">
        <v>0</v>
      </c>
      <c r="G48" s="9">
        <v>0</v>
      </c>
      <c r="I48" s="2"/>
      <c r="L48" s="14"/>
      <c r="M48" s="14"/>
      <c r="N48" s="14"/>
      <c r="O48" s="14"/>
    </row>
    <row r="49" spans="1:15" x14ac:dyDescent="0.25">
      <c r="A49" s="5">
        <v>6641</v>
      </c>
      <c r="B49" t="s">
        <v>48</v>
      </c>
      <c r="D49" s="6">
        <v>400</v>
      </c>
      <c r="E49" s="7">
        <v>808.6</v>
      </c>
      <c r="F49" s="12">
        <v>396</v>
      </c>
      <c r="G49" s="9">
        <v>895.1</v>
      </c>
      <c r="I49" s="2"/>
      <c r="J49" s="17"/>
      <c r="K49" s="17"/>
      <c r="L49" s="18"/>
      <c r="M49" s="18"/>
      <c r="N49" s="18"/>
      <c r="O49" s="18"/>
    </row>
    <row r="50" spans="1:15" x14ac:dyDescent="0.25">
      <c r="A50" s="2"/>
      <c r="D50" s="6"/>
      <c r="E50" s="6"/>
      <c r="F50" s="6"/>
      <c r="G50" s="13"/>
      <c r="H50" s="39"/>
      <c r="I50" s="2"/>
      <c r="L50" s="14"/>
      <c r="M50" s="14"/>
      <c r="N50" s="14"/>
      <c r="O50" s="14"/>
    </row>
    <row r="51" spans="1:15" x14ac:dyDescent="0.25">
      <c r="A51" s="50" t="s">
        <v>49</v>
      </c>
      <c r="B51" s="51"/>
      <c r="C51" s="51"/>
      <c r="D51" s="51"/>
      <c r="E51" s="51"/>
      <c r="F51" s="51"/>
      <c r="G51" s="51"/>
      <c r="H51" s="14"/>
      <c r="I51" s="2"/>
      <c r="L51" s="14"/>
      <c r="M51" s="14"/>
      <c r="N51" s="14"/>
      <c r="O51" s="14"/>
    </row>
    <row r="52" spans="1:15" x14ac:dyDescent="0.25">
      <c r="A52" s="5">
        <v>6800</v>
      </c>
      <c r="B52" s="10" t="s">
        <v>50</v>
      </c>
      <c r="C52" s="10"/>
      <c r="D52" s="6">
        <v>0</v>
      </c>
      <c r="E52" s="7">
        <v>0</v>
      </c>
      <c r="F52" s="12">
        <v>0</v>
      </c>
      <c r="G52" s="8">
        <v>0</v>
      </c>
      <c r="H52" s="19"/>
      <c r="I52" s="20"/>
      <c r="J52" s="19"/>
      <c r="K52" s="19"/>
      <c r="L52" s="21"/>
      <c r="M52" s="21"/>
      <c r="N52" s="21"/>
      <c r="O52" s="21"/>
    </row>
    <row r="53" spans="1:15" x14ac:dyDescent="0.25">
      <c r="A53" s="5">
        <v>6840</v>
      </c>
      <c r="B53" s="10" t="s">
        <v>51</v>
      </c>
      <c r="C53" s="10"/>
      <c r="D53" s="6">
        <v>500</v>
      </c>
      <c r="E53" s="7">
        <v>1172.3399999999999</v>
      </c>
      <c r="F53" s="12">
        <v>558.37</v>
      </c>
      <c r="G53" s="8">
        <v>250.39</v>
      </c>
      <c r="H53" s="22"/>
      <c r="I53" s="23"/>
      <c r="J53" s="22"/>
      <c r="K53" s="22"/>
      <c r="L53" s="24"/>
      <c r="M53" s="24"/>
      <c r="N53" s="24"/>
      <c r="O53" s="24"/>
    </row>
    <row r="54" spans="1:15" x14ac:dyDescent="0.25">
      <c r="A54" s="5">
        <v>6850</v>
      </c>
      <c r="B54" s="10" t="s">
        <v>52</v>
      </c>
      <c r="C54" s="10"/>
      <c r="D54" s="6">
        <v>0</v>
      </c>
      <c r="E54" s="7">
        <v>0</v>
      </c>
      <c r="F54" s="12">
        <v>-1.41</v>
      </c>
      <c r="G54" s="8">
        <v>0</v>
      </c>
      <c r="H54" s="22"/>
      <c r="I54" s="23"/>
      <c r="J54" s="22"/>
      <c r="K54" s="22"/>
      <c r="L54" s="24"/>
      <c r="M54" s="24"/>
      <c r="N54" s="24"/>
      <c r="O54" s="24"/>
    </row>
    <row r="55" spans="1:15" x14ac:dyDescent="0.25">
      <c r="A55" s="5"/>
      <c r="B55" s="10"/>
      <c r="C55" s="10"/>
      <c r="D55" s="13"/>
      <c r="E55" s="6"/>
      <c r="F55" s="12"/>
      <c r="G55" s="13"/>
      <c r="H55" s="38"/>
      <c r="I55" s="23"/>
      <c r="J55" s="25"/>
      <c r="K55" s="25"/>
      <c r="L55" s="26"/>
      <c r="M55" s="26"/>
      <c r="N55" s="26"/>
      <c r="O55" s="26"/>
    </row>
    <row r="56" spans="1:15" x14ac:dyDescent="0.25">
      <c r="A56" s="50" t="s">
        <v>53</v>
      </c>
      <c r="B56" s="51"/>
      <c r="C56" s="51"/>
      <c r="D56" s="51"/>
      <c r="E56" s="51"/>
      <c r="F56" s="51"/>
      <c r="G56" s="51"/>
      <c r="H56" s="24"/>
      <c r="I56" s="23"/>
      <c r="J56" s="22"/>
      <c r="K56" s="22"/>
      <c r="L56" s="24"/>
      <c r="M56" s="24"/>
      <c r="N56" s="24"/>
      <c r="O56" s="24"/>
    </row>
    <row r="57" spans="1:15" x14ac:dyDescent="0.25">
      <c r="A57" s="5">
        <v>6920</v>
      </c>
      <c r="B57" s="10" t="s">
        <v>54</v>
      </c>
      <c r="C57" s="10"/>
      <c r="D57" s="13">
        <v>0</v>
      </c>
      <c r="E57" s="7">
        <v>10655.4</v>
      </c>
      <c r="F57" s="40">
        <v>0</v>
      </c>
      <c r="G57" s="40">
        <v>5332</v>
      </c>
      <c r="H57" s="22"/>
      <c r="I57" s="23"/>
      <c r="J57" s="22"/>
      <c r="K57" s="22"/>
      <c r="L57" s="24"/>
      <c r="M57" s="24"/>
      <c r="N57" s="24"/>
      <c r="O57" s="24"/>
    </row>
    <row r="58" spans="1:15" x14ac:dyDescent="0.25">
      <c r="A58" s="5">
        <v>6940</v>
      </c>
      <c r="B58" s="10" t="s">
        <v>55</v>
      </c>
      <c r="C58" s="10"/>
      <c r="D58" s="13">
        <v>0</v>
      </c>
      <c r="E58" s="7">
        <v>27000</v>
      </c>
      <c r="F58" s="40">
        <v>0</v>
      </c>
      <c r="G58" s="40">
        <v>23300</v>
      </c>
      <c r="H58" s="22"/>
      <c r="I58" s="23"/>
      <c r="J58" s="22"/>
      <c r="K58" s="22"/>
      <c r="L58" s="24"/>
      <c r="M58" s="24"/>
      <c r="N58" s="24"/>
      <c r="O58" s="24"/>
    </row>
    <row r="59" spans="1:15" x14ac:dyDescent="0.25">
      <c r="A59" s="5"/>
      <c r="B59" s="10"/>
      <c r="C59" s="10"/>
      <c r="D59" s="13"/>
      <c r="E59" s="13"/>
      <c r="F59" s="40"/>
      <c r="G59" s="40"/>
      <c r="H59" s="22"/>
      <c r="I59" s="27"/>
      <c r="J59" s="22"/>
      <c r="K59" s="22"/>
      <c r="L59" s="24"/>
      <c r="M59" s="24"/>
      <c r="N59" s="24"/>
      <c r="O59" s="24"/>
    </row>
    <row r="60" spans="1:15" x14ac:dyDescent="0.25">
      <c r="A60" s="28"/>
      <c r="B60" s="29" t="s">
        <v>56</v>
      </c>
      <c r="C60" s="30"/>
      <c r="D60" s="13"/>
      <c r="E60" s="7">
        <v>87.27</v>
      </c>
      <c r="F60" s="40"/>
      <c r="G60" s="40">
        <v>2014.12</v>
      </c>
      <c r="H60" s="22"/>
      <c r="I60" s="31"/>
      <c r="J60" s="29" t="s">
        <v>57</v>
      </c>
      <c r="K60" s="30"/>
      <c r="L60" s="6">
        <v>14480</v>
      </c>
      <c r="M60" s="6"/>
      <c r="N60" s="41">
        <v>9559.65</v>
      </c>
      <c r="O60" s="13"/>
    </row>
    <row r="61" spans="1:15" x14ac:dyDescent="0.25">
      <c r="A61" s="52" t="s">
        <v>58</v>
      </c>
      <c r="B61" s="53"/>
      <c r="C61" s="54"/>
      <c r="D61" s="32">
        <f>SUM(D8:D60)</f>
        <v>187080</v>
      </c>
      <c r="E61" s="33">
        <f>SUM(E8:E60)</f>
        <v>228847.81999999998</v>
      </c>
      <c r="F61" s="33">
        <f>SUM(F8:F60)</f>
        <v>126045.75999999998</v>
      </c>
      <c r="G61" s="33">
        <f>SUM(G8:G60)</f>
        <v>126427.12</v>
      </c>
      <c r="H61" s="22"/>
      <c r="I61" s="42" t="s">
        <v>58</v>
      </c>
      <c r="J61" s="43"/>
      <c r="K61" s="44"/>
      <c r="L61" s="34">
        <f>SUM(L8:L60)</f>
        <v>187080</v>
      </c>
      <c r="M61" s="35">
        <f>SUM(M8:M19)</f>
        <v>228847.82</v>
      </c>
      <c r="N61" s="35">
        <f>SUM(N8:N60)</f>
        <v>126010.65</v>
      </c>
      <c r="O61" s="35">
        <f>SUM(O8:O60)</f>
        <v>125806.47000000002</v>
      </c>
    </row>
    <row r="62" spans="1:15" x14ac:dyDescent="0.25">
      <c r="H62" s="22"/>
      <c r="I62" s="22"/>
    </row>
    <row r="65" spans="1:1" x14ac:dyDescent="0.25">
      <c r="A65" s="10" t="s">
        <v>68</v>
      </c>
    </row>
    <row r="70" spans="1:1" x14ac:dyDescent="0.25">
      <c r="A70" s="10"/>
    </row>
  </sheetData>
  <mergeCells count="12">
    <mergeCell ref="I61:K61"/>
    <mergeCell ref="A1:O1"/>
    <mergeCell ref="A3:O3"/>
    <mergeCell ref="A5:G5"/>
    <mergeCell ref="I5:O5"/>
    <mergeCell ref="A7:G7"/>
    <mergeCell ref="I7:O7"/>
    <mergeCell ref="A17:G17"/>
    <mergeCell ref="A24:G24"/>
    <mergeCell ref="A51:G51"/>
    <mergeCell ref="A56:G56"/>
    <mergeCell ref="A61:C61"/>
  </mergeCells>
  <pageMargins left="0.7" right="0.7" top="0.75" bottom="0.75" header="0.3" footer="0.3"/>
  <pageSetup paperSize="9" scale="5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Sassi</dc:creator>
  <cp:lastModifiedBy>Sébastien Sassi</cp:lastModifiedBy>
  <cp:lastPrinted>2023-04-19T16:04:35Z</cp:lastPrinted>
  <dcterms:created xsi:type="dcterms:W3CDTF">2022-03-08T09:00:10Z</dcterms:created>
  <dcterms:modified xsi:type="dcterms:W3CDTF">2023-04-19T16:04:39Z</dcterms:modified>
</cp:coreProperties>
</file>